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OneDrive\Documenti\Vivaio\"/>
    </mc:Choice>
  </mc:AlternateContent>
  <xr:revisionPtr revIDLastSave="0" documentId="13_ncr:1_{DD3D6495-6C80-4FFD-BAAC-D27F5F682925}" xr6:coauthVersionLast="47" xr6:coauthVersionMax="47" xr10:uidLastSave="{00000000-0000-0000-0000-000000000000}"/>
  <bookViews>
    <workbookView xWindow="-120" yWindow="-120" windowWidth="20730" windowHeight="11160" xr2:uid="{D98D9B75-4123-435A-A09A-A070690E1892}"/>
  </bookViews>
  <sheets>
    <sheet name="Listino 2023" sheetId="1" r:id="rId1"/>
    <sheet name="Foglio" sheetId="2" state="hidden" r:id="rId2"/>
  </sheets>
  <definedNames>
    <definedName name="_xlnm._FilterDatabase" localSheetId="0" hidden="1">'Listino 2023'!$A$2:$V$178</definedName>
    <definedName name="Formato">Tabella1[[#Headers],[Formato]]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9" i="1" l="1"/>
  <c r="C107" i="1"/>
  <c r="C108" i="1"/>
  <c r="C109" i="1"/>
  <c r="C106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87" i="1"/>
  <c r="C83" i="1"/>
  <c r="C84" i="1"/>
  <c r="C82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50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15" i="1"/>
  <c r="C5" i="1"/>
  <c r="C6" i="1"/>
  <c r="C7" i="1"/>
  <c r="C8" i="1"/>
  <c r="C9" i="1"/>
  <c r="C10" i="1"/>
  <c r="C11" i="1"/>
  <c r="C12" i="1"/>
  <c r="C4" i="1"/>
  <c r="C184" i="1"/>
  <c r="C183" i="1"/>
  <c r="C182" i="1"/>
  <c r="C180" i="1"/>
  <c r="C186" i="1" l="1"/>
</calcChain>
</file>

<file path=xl/sharedStrings.xml><?xml version="1.0" encoding="utf-8"?>
<sst xmlns="http://schemas.openxmlformats.org/spreadsheetml/2006/main" count="256" uniqueCount="191">
  <si>
    <t>Basilico italiano classico</t>
  </si>
  <si>
    <t>Anguria Sugar baby</t>
  </si>
  <si>
    <t>Anguria Mini</t>
  </si>
  <si>
    <t>Bieta da costa verde</t>
  </si>
  <si>
    <t>Bieta da costa barese</t>
  </si>
  <si>
    <t xml:space="preserve">Catalogna </t>
  </si>
  <si>
    <t>Cavolfiore verde ( ciclo medio tardivo)</t>
  </si>
  <si>
    <t>Cavolo broccolo ( ciclo tardivo)</t>
  </si>
  <si>
    <t>Cavolo rapa bianco</t>
  </si>
  <si>
    <t>Cavolo rapa rosso</t>
  </si>
  <si>
    <t>160 F</t>
  </si>
  <si>
    <t>Cavolo verza savoy king</t>
  </si>
  <si>
    <t>Catalogna puntarelle</t>
  </si>
  <si>
    <t xml:space="preserve">Cavolfiore bianco  ( ciclo tardivo) </t>
  </si>
  <si>
    <t>Cavolfiore bianco ( ciclo medio)</t>
  </si>
  <si>
    <t>Cavolfiore bianco ( ciclo precoce)</t>
  </si>
  <si>
    <t>Cavolfiore romanesco ( ciclo precoce)</t>
  </si>
  <si>
    <t>Cavolfiore romanesco ( ciclo tardivo)</t>
  </si>
  <si>
    <t>Cavolfiore verde  ( ciclo medio precoce)</t>
  </si>
  <si>
    <t xml:space="preserve">Cavolfiore viola </t>
  </si>
  <si>
    <t xml:space="preserve">Cavolo broccolo ( ciclo medio) </t>
  </si>
  <si>
    <t>Cavolo broccolo ( ciclo precoce)</t>
  </si>
  <si>
    <t>Cavolo cinese</t>
  </si>
  <si>
    <t>Cavolo di Bruxelles</t>
  </si>
  <si>
    <t>Cavolo nero</t>
  </si>
  <si>
    <t>Cavolo verza violacea</t>
  </si>
  <si>
    <t>Cicoria da taglio spadona</t>
  </si>
  <si>
    <t>Cicoria da taglio triestina</t>
  </si>
  <si>
    <t xml:space="preserve">Cicoria pan di zucchero </t>
  </si>
  <si>
    <t xml:space="preserve">Cipolla bianca piatta </t>
  </si>
  <si>
    <t xml:space="preserve">Cipolla bianca tonda </t>
  </si>
  <si>
    <t xml:space="preserve">Cipolla dorata </t>
  </si>
  <si>
    <t>Cipolla rossa lunga di Firenze</t>
  </si>
  <si>
    <t>Cipolla scalogno</t>
  </si>
  <si>
    <t xml:space="preserve">Endivia scarola </t>
  </si>
  <si>
    <t>Lattuga canasta chiara</t>
  </si>
  <si>
    <t>Lattuga canasta scura</t>
  </si>
  <si>
    <t>Lattuga cappuccio rossa</t>
  </si>
  <si>
    <t>Lattuga cappuccio verde</t>
  </si>
  <si>
    <t xml:space="preserve">Lattuga foglia di quercia rossa </t>
  </si>
  <si>
    <t>Lattuga foglia di quercia verde</t>
  </si>
  <si>
    <t>Lattuga gentilina</t>
  </si>
  <si>
    <t>Lattuga gentilina rossa</t>
  </si>
  <si>
    <t xml:space="preserve">Lattuga lollo rossa </t>
  </si>
  <si>
    <t>Lattuga lollo verde</t>
  </si>
  <si>
    <t xml:space="preserve">Lattuga romana </t>
  </si>
  <si>
    <t>Lattuga salanova rossa</t>
  </si>
  <si>
    <t>Lattuga salanova verde</t>
  </si>
  <si>
    <t>Melanzana lunga</t>
  </si>
  <si>
    <t xml:space="preserve">Melanzana tonda </t>
  </si>
  <si>
    <t>Melanzana violetta tonda</t>
  </si>
  <si>
    <t>Mizuna</t>
  </si>
  <si>
    <t>Peperone bacio di satana</t>
  </si>
  <si>
    <t xml:space="preserve">Peperone corno di toro giallo </t>
  </si>
  <si>
    <t xml:space="preserve">Peperone corno di toro rosso </t>
  </si>
  <si>
    <t xml:space="preserve">Peperone friarello </t>
  </si>
  <si>
    <t xml:space="preserve">Peperone lungo a sigaretta </t>
  </si>
  <si>
    <t xml:space="preserve">Peperone piccante di cayenna </t>
  </si>
  <si>
    <t>Peperone quadrato giallo</t>
  </si>
  <si>
    <t xml:space="preserve">Peperone quadrato rosso </t>
  </si>
  <si>
    <t>Prezzemolo comune</t>
  </si>
  <si>
    <t xml:space="preserve">Radicchio palla bianca </t>
  </si>
  <si>
    <t>Radicchio trevisano tardivo</t>
  </si>
  <si>
    <t xml:space="preserve">Radicchio variegato di castelfranco </t>
  </si>
  <si>
    <t>Radicchio variegato di lusia</t>
  </si>
  <si>
    <t>Rucola selvatica</t>
  </si>
  <si>
    <t>Sedano rapa</t>
  </si>
  <si>
    <t>Sedano verde</t>
  </si>
  <si>
    <t>Senape rossa</t>
  </si>
  <si>
    <t>Tatsoi</t>
  </si>
  <si>
    <t>Valeriana</t>
  </si>
  <si>
    <t>Barbabietole rosse</t>
  </si>
  <si>
    <t>Cavolo navone</t>
  </si>
  <si>
    <t>Cavolo fiolaro</t>
  </si>
  <si>
    <t>Radicchio rosa</t>
  </si>
  <si>
    <t>Daikon</t>
  </si>
  <si>
    <t>Lattuga iceberg</t>
  </si>
  <si>
    <t>Lattuga regina dei ghiacci</t>
  </si>
  <si>
    <t>Melone liscio</t>
  </si>
  <si>
    <t>Melone retato</t>
  </si>
  <si>
    <t>Melone giallino</t>
  </si>
  <si>
    <t>Melone piel de sapo</t>
  </si>
  <si>
    <t>Zucchino scuro</t>
  </si>
  <si>
    <t>Zucchino chiaro</t>
  </si>
  <si>
    <t>Zucchino giallo</t>
  </si>
  <si>
    <t>Zucca delica</t>
  </si>
  <si>
    <t>Zucca hokkaido</t>
  </si>
  <si>
    <t>Zucca piacentina</t>
  </si>
  <si>
    <t>Zucca serpente Sicilia</t>
  </si>
  <si>
    <t>Zucca trombetta d'Albenga</t>
  </si>
  <si>
    <t>Pomodoro ciliegino</t>
  </si>
  <si>
    <t>Pomodoro insalataro</t>
  </si>
  <si>
    <t xml:space="preserve">Pomodoro datterino </t>
  </si>
  <si>
    <t>Pomodoro cuore di bue albenga</t>
  </si>
  <si>
    <t>Pomodoro piccadilly</t>
  </si>
  <si>
    <t>Pomodoro da salsa lungo determinato</t>
  </si>
  <si>
    <t>Pomodoro da salsa ovale determinato</t>
  </si>
  <si>
    <t>Zucca ironcap</t>
  </si>
  <si>
    <t xml:space="preserve">Endivia riccia </t>
  </si>
  <si>
    <t>Cavolo cappuccio rosso (ciclo medio precoce)</t>
  </si>
  <si>
    <t>Cavolo cappuccio rosso (ciclo medio tardivo)</t>
  </si>
  <si>
    <t>Cavolo cappuccio verde  (ciclo tardivo)</t>
  </si>
  <si>
    <t>Cavolo cappuccio verde (ciclo precoce)</t>
  </si>
  <si>
    <t>Cavolo pak choi (a costa bianca)</t>
  </si>
  <si>
    <t>Cavolo pak choi (a costa verde)</t>
  </si>
  <si>
    <t>Cavolo verza (ciclo medio)</t>
  </si>
  <si>
    <t>Cavolo verza (ciclo precoce)</t>
  </si>
  <si>
    <t>Cavolo verza (ciclo tardivo)</t>
  </si>
  <si>
    <t>Finocchio  (ciclo tardivo)</t>
  </si>
  <si>
    <t>Finocchio (ciclo medio)</t>
  </si>
  <si>
    <t>Finocchio (ciclo precoce)</t>
  </si>
  <si>
    <t>Peperone bianco (citrino)</t>
  </si>
  <si>
    <t>Radicchio palla rossa (ciclo medio)</t>
  </si>
  <si>
    <t>Radicchio palla rossa (ciclo precoce)</t>
  </si>
  <si>
    <t xml:space="preserve">Radicchio palla rossa (ciclo tradivo) </t>
  </si>
  <si>
    <t>Radicchio rosso di verona (ciclo medio precoce)</t>
  </si>
  <si>
    <t>Radicchio rosso di verona (ciclo medio tardivo)</t>
  </si>
  <si>
    <t>Radicchio trevisano (ciclo medio)</t>
  </si>
  <si>
    <t>Radicchio trevisano (ciclo precoce)</t>
  </si>
  <si>
    <t xml:space="preserve">CLIENTE: </t>
  </si>
  <si>
    <t>6 F</t>
  </si>
  <si>
    <t>9 F</t>
  </si>
  <si>
    <t>40 F</t>
  </si>
  <si>
    <t xml:space="preserve">40 F </t>
  </si>
  <si>
    <t>Cavolo cappuccio a punta verde</t>
  </si>
  <si>
    <t>Cetriolo olandese</t>
  </si>
  <si>
    <t>Cetriolo verde</t>
  </si>
  <si>
    <t>Bieta da taglio ROSSA</t>
  </si>
  <si>
    <t>Bieta da taglio GIALLA</t>
  </si>
  <si>
    <t>Bieta da taglio VERDE</t>
  </si>
  <si>
    <t>Cipollotto bianco da bunching</t>
  </si>
  <si>
    <t>Cipolle borettane</t>
  </si>
  <si>
    <t>Pomodoro ciliegino nero</t>
  </si>
  <si>
    <t>Pomodoro ciliegino giallo</t>
  </si>
  <si>
    <t>Pomodoro nero di crimea</t>
  </si>
  <si>
    <t>Zucca butternut liscia</t>
  </si>
  <si>
    <t>Zucca butternut rugosa</t>
  </si>
  <si>
    <t>Zucchino romanesco</t>
  </si>
  <si>
    <t>40 f</t>
  </si>
  <si>
    <t>Radicchio verdoro</t>
  </si>
  <si>
    <t>Zucchino tondo chiaro</t>
  </si>
  <si>
    <t>Fave</t>
  </si>
  <si>
    <t>Fagiolino nano</t>
  </si>
  <si>
    <t>Fagiolino rampicante</t>
  </si>
  <si>
    <t>Pisello nano</t>
  </si>
  <si>
    <t>Cavolo riccio/kale rosso</t>
  </si>
  <si>
    <t>Cavolo riccio/kale verde</t>
  </si>
  <si>
    <t>104 F</t>
  </si>
  <si>
    <t>Anguria Crimson sweet</t>
  </si>
  <si>
    <t xml:space="preserve">Catalogna rossa </t>
  </si>
  <si>
    <t>Cavolfiore giallo</t>
  </si>
  <si>
    <t>Kang kong</t>
  </si>
  <si>
    <t>Cipolla tropeana</t>
  </si>
  <si>
    <t xml:space="preserve">Cipolla rossa </t>
  </si>
  <si>
    <t>6F</t>
  </si>
  <si>
    <t>Peperone topepo</t>
  </si>
  <si>
    <t>BIETOLA</t>
  </si>
  <si>
    <t>Bieta da costa rossa</t>
  </si>
  <si>
    <t>Bieta da costa gialla</t>
  </si>
  <si>
    <t>Bieta da taglio colorata MIX</t>
  </si>
  <si>
    <t>CICORIA</t>
  </si>
  <si>
    <t>CAVOLI</t>
  </si>
  <si>
    <t>LATTUGA/ENDIVIA</t>
  </si>
  <si>
    <t>FINOCCHIO</t>
  </si>
  <si>
    <t>INSALATE IV GAMMA</t>
  </si>
  <si>
    <t>Formato</t>
  </si>
  <si>
    <t>Spinacio</t>
  </si>
  <si>
    <t>CIPOLLA</t>
  </si>
  <si>
    <t>ANGURIA/ MELONE</t>
  </si>
  <si>
    <t>PEPERONI/ PEPERONCINI</t>
  </si>
  <si>
    <t>1V</t>
  </si>
  <si>
    <t>MELANZANA</t>
  </si>
  <si>
    <t>POMODORO</t>
  </si>
  <si>
    <t>CETRIOLI/ZUCCHINE</t>
  </si>
  <si>
    <t>ZUCCA</t>
  </si>
  <si>
    <t>FAVE/FAGIOLI/PISELLI</t>
  </si>
  <si>
    <t>basilico</t>
  </si>
  <si>
    <t>80 CUB</t>
  </si>
  <si>
    <t xml:space="preserve">Porro </t>
  </si>
  <si>
    <t xml:space="preserve">Asparago </t>
  </si>
  <si>
    <t>ALTRI PRODOTTI</t>
  </si>
  <si>
    <t>48 F</t>
  </si>
  <si>
    <t>Pomodoro ramato</t>
  </si>
  <si>
    <t>Zucchino tondo scuro</t>
  </si>
  <si>
    <t>Pomodoro camone</t>
  </si>
  <si>
    <t>Pomodoro san marzano</t>
  </si>
  <si>
    <t xml:space="preserve">Peperone piccante in vasetto singolo </t>
  </si>
  <si>
    <t>Prodotto</t>
  </si>
  <si>
    <t>€/pianta</t>
  </si>
  <si>
    <r>
      <t xml:space="preserve">SETTIMANA DI CONSEGNA                                                                                                                                      </t>
    </r>
    <r>
      <rPr>
        <b/>
        <i/>
        <sz val="10"/>
        <color theme="1"/>
        <rFont val="Calibri"/>
        <family val="2"/>
        <scheme val="minor"/>
      </rPr>
      <t xml:space="preserve"> (se la cella è grigia, non è possibile richeidere la consegna di quel prodotto in quella settimana)</t>
    </r>
  </si>
  <si>
    <t>Acetosa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</si>
</sst>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5FB7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0" fillId="0" borderId="13" xfId="0" applyBorder="1"/>
    <xf numFmtId="0" fontId="0" fillId="6" borderId="14" xfId="0" applyFill="1" applyBorder="1"/>
    <xf numFmtId="0" fontId="10" fillId="5" borderId="15" xfId="0" applyFont="1" applyFill="1" applyBorder="1"/>
    <xf numFmtId="0" fontId="0" fillId="0" borderId="16" xfId="0" applyBorder="1"/>
    <xf numFmtId="0" fontId="1" fillId="3" borderId="1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164" fontId="1" fillId="3" borderId="9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4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1" applyFont="1" applyBorder="1"/>
    <xf numFmtId="164" fontId="4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0" xfId="2" applyFont="1" applyAlignment="1">
      <alignment horizontal="center"/>
    </xf>
    <xf numFmtId="164" fontId="0" fillId="0" borderId="0" xfId="0" applyNumberFormat="1" applyAlignment="1">
      <alignment horizontal="center"/>
    </xf>
    <xf numFmtId="0" fontId="6" fillId="7" borderId="1" xfId="1" applyFont="1" applyFill="1" applyBorder="1" applyAlignment="1">
      <alignment horizontal="center" vertical="center"/>
    </xf>
    <xf numFmtId="0" fontId="6" fillId="0" borderId="11" xfId="1" applyFont="1" applyBorder="1"/>
    <xf numFmtId="0" fontId="6" fillId="0" borderId="19" xfId="1" applyFont="1" applyBorder="1"/>
    <xf numFmtId="0" fontId="6" fillId="0" borderId="2" xfId="1" applyFont="1" applyBorder="1"/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</cellXfs>
  <cellStyles count="3">
    <cellStyle name="Normale" xfId="0" builtinId="0"/>
    <cellStyle name="Normale 3" xfId="1" xr:uid="{6803CBC9-DAD7-4290-B54E-F635E54CFB50}"/>
    <cellStyle name="Normale 4" xfId="2" xr:uid="{5576ED48-092C-46D6-9FD8-4E7595A595EC}"/>
  </cellStyles>
  <dxfs count="4"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colors>
    <mruColors>
      <color rgb="FFFFFF66"/>
      <color rgb="FFE5FB75"/>
      <color rgb="FFF8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F27525-C253-4FFB-A509-5D14F4A10704}" name="Tabella1" displayName="Tabella1" ref="A1:A3" totalsRowShown="0">
  <autoFilter ref="A1:A3" xr:uid="{72F27525-C253-4FFB-A509-5D14F4A10704}"/>
  <tableColumns count="1">
    <tableColumn id="1" xr3:uid="{628553BD-F3C1-4B68-9842-34DEFFEE0399}" name="Forma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3DD1CC-467A-4675-862A-7C7A7ACABC31}" name="Tabella2" displayName="Tabella2" ref="C1:C3" totalsRowShown="0" headerRowDxfId="3" headerRowBorderDxfId="2" tableBorderDxfId="1" totalsRowBorderDxfId="0">
  <autoFilter ref="C1:C3" xr:uid="{393DD1CC-467A-4675-862A-7C7A7ACABC31}"/>
  <tableColumns count="1">
    <tableColumn id="1" xr3:uid="{5CFA44CB-C23B-42AA-8482-EFBF45AFE0DA}" name="basilic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A75D072-2B0C-434F-9E2E-5C86B81C6ADF}" name="Tabella5" displayName="Tabella5" ref="E1:E3" totalsRowShown="0">
  <autoFilter ref="E1:E3" xr:uid="{AA75D072-2B0C-434F-9E2E-5C86B81C6ADF}"/>
  <tableColumns count="1">
    <tableColumn id="1" xr3:uid="{E0AE823A-E624-4EE8-ACA9-DBF2F7AE45E0}" name="Spinaci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FAB14-D64B-4FC7-A32A-71879B822673}">
  <dimension ref="A1:V190"/>
  <sheetViews>
    <sheetView tabSelected="1" zoomScale="115" zoomScaleNormal="115" workbookViewId="0">
      <pane xSplit="21" ySplit="2" topLeftCell="V123" activePane="bottomRight" state="frozen"/>
      <selection pane="topRight" activeCell="V1" sqref="V1"/>
      <selection pane="bottomLeft" activeCell="A3" sqref="A3"/>
      <selection pane="bottomRight" activeCell="G194" sqref="G194"/>
    </sheetView>
  </sheetViews>
  <sheetFormatPr defaultRowHeight="15" outlineLevelRow="1" x14ac:dyDescent="0.25"/>
  <cols>
    <col min="1" max="1" width="32.85546875" bestFit="1" customWidth="1"/>
    <col min="2" max="2" width="10.140625" customWidth="1"/>
    <col min="3" max="3" width="9.7109375" style="32" bestFit="1" customWidth="1"/>
    <col min="4" max="22" width="4.85546875" style="15" customWidth="1"/>
  </cols>
  <sheetData>
    <row r="1" spans="1:22" ht="36" customHeight="1" x14ac:dyDescent="0.25">
      <c r="A1" s="39" t="s">
        <v>119</v>
      </c>
      <c r="B1" s="40"/>
      <c r="C1" s="41"/>
      <c r="D1" s="37" t="s">
        <v>189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</row>
    <row r="2" spans="1:22" ht="15.75" thickBot="1" x14ac:dyDescent="0.3">
      <c r="A2" s="5" t="s">
        <v>187</v>
      </c>
      <c r="B2" s="6" t="s">
        <v>165</v>
      </c>
      <c r="C2" s="7" t="s">
        <v>188</v>
      </c>
      <c r="D2" s="8">
        <v>7</v>
      </c>
      <c r="E2" s="9">
        <v>9</v>
      </c>
      <c r="F2" s="9">
        <v>11</v>
      </c>
      <c r="G2" s="9">
        <v>13</v>
      </c>
      <c r="H2" s="9">
        <v>15</v>
      </c>
      <c r="I2" s="9">
        <v>17</v>
      </c>
      <c r="J2" s="9">
        <v>19</v>
      </c>
      <c r="K2" s="9">
        <v>21</v>
      </c>
      <c r="L2" s="9">
        <v>23</v>
      </c>
      <c r="M2" s="9">
        <v>25</v>
      </c>
      <c r="N2" s="9">
        <v>27</v>
      </c>
      <c r="O2" s="9">
        <v>29</v>
      </c>
      <c r="P2" s="9">
        <v>31</v>
      </c>
      <c r="Q2" s="9">
        <v>33</v>
      </c>
      <c r="R2" s="9">
        <v>35</v>
      </c>
      <c r="S2" s="9">
        <v>37</v>
      </c>
      <c r="T2" s="10">
        <v>39</v>
      </c>
      <c r="U2" s="10">
        <v>41</v>
      </c>
      <c r="V2" s="11">
        <v>43</v>
      </c>
    </row>
    <row r="3" spans="1:22" x14ac:dyDescent="0.25">
      <c r="A3" s="12" t="s">
        <v>156</v>
      </c>
      <c r="B3" s="13"/>
      <c r="C3" s="14"/>
    </row>
    <row r="4" spans="1:22" outlineLevel="1" x14ac:dyDescent="0.25">
      <c r="A4" s="16" t="s">
        <v>71</v>
      </c>
      <c r="B4" s="33"/>
      <c r="C4" s="17" t="b">
        <f>IF(B4="160 F",0.08, IF(B4="104 F",0.1))</f>
        <v>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outlineLevel="1" x14ac:dyDescent="0.25">
      <c r="A5" s="16" t="s">
        <v>4</v>
      </c>
      <c r="B5" s="33"/>
      <c r="C5" s="17" t="b">
        <f t="shared" ref="C5:C12" si="0">IF(B5="160 F",0.08, IF(B5="104 F",0.1))</f>
        <v>0</v>
      </c>
      <c r="D5" s="18"/>
      <c r="E5" s="1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8"/>
      <c r="T5" s="18"/>
      <c r="U5" s="18"/>
      <c r="V5" s="18"/>
    </row>
    <row r="6" spans="1:22" outlineLevel="1" x14ac:dyDescent="0.25">
      <c r="A6" s="16" t="s">
        <v>158</v>
      </c>
      <c r="B6" s="33"/>
      <c r="C6" s="17" t="b">
        <f t="shared" si="0"/>
        <v>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outlineLevel="1" x14ac:dyDescent="0.25">
      <c r="A7" s="16" t="s">
        <v>157</v>
      </c>
      <c r="B7" s="33"/>
      <c r="C7" s="17" t="b">
        <f t="shared" si="0"/>
        <v>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outlineLevel="1" x14ac:dyDescent="0.25">
      <c r="A8" s="16" t="s">
        <v>3</v>
      </c>
      <c r="B8" s="33"/>
      <c r="C8" s="17" t="b">
        <f t="shared" si="0"/>
        <v>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outlineLevel="1" x14ac:dyDescent="0.25">
      <c r="A9" s="16" t="s">
        <v>159</v>
      </c>
      <c r="B9" s="33"/>
      <c r="C9" s="17" t="b">
        <f t="shared" si="0"/>
        <v>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19"/>
      <c r="R9" s="18"/>
      <c r="S9" s="18"/>
      <c r="T9" s="18"/>
      <c r="U9" s="18"/>
      <c r="V9" s="18"/>
    </row>
    <row r="10" spans="1:22" outlineLevel="1" x14ac:dyDescent="0.25">
      <c r="A10" s="16" t="s">
        <v>128</v>
      </c>
      <c r="B10" s="33"/>
      <c r="C10" s="17" t="b">
        <f t="shared" si="0"/>
        <v>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9"/>
      <c r="Q10" s="19"/>
      <c r="R10" s="18"/>
      <c r="S10" s="18"/>
      <c r="T10" s="18"/>
      <c r="U10" s="18"/>
      <c r="V10" s="18"/>
    </row>
    <row r="11" spans="1:22" outlineLevel="1" x14ac:dyDescent="0.25">
      <c r="A11" s="16" t="s">
        <v>127</v>
      </c>
      <c r="B11" s="33"/>
      <c r="C11" s="17" t="b">
        <f t="shared" si="0"/>
        <v>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9"/>
      <c r="Q11" s="19"/>
      <c r="R11" s="18"/>
      <c r="S11" s="18"/>
      <c r="T11" s="18"/>
      <c r="U11" s="18"/>
      <c r="V11" s="18"/>
    </row>
    <row r="12" spans="1:22" outlineLevel="1" x14ac:dyDescent="0.25">
      <c r="A12" s="16" t="s">
        <v>129</v>
      </c>
      <c r="B12" s="33"/>
      <c r="C12" s="17" t="b">
        <f t="shared" si="0"/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9"/>
      <c r="Q12" s="19"/>
      <c r="R12" s="18"/>
      <c r="S12" s="18"/>
      <c r="T12" s="18"/>
      <c r="U12" s="18"/>
      <c r="V12" s="18"/>
    </row>
    <row r="13" spans="1:22" x14ac:dyDescent="0.25">
      <c r="A13" s="20"/>
      <c r="B13" s="20"/>
      <c r="C13" s="14"/>
    </row>
    <row r="14" spans="1:22" x14ac:dyDescent="0.25">
      <c r="A14" s="12" t="s">
        <v>161</v>
      </c>
      <c r="B14" s="13"/>
      <c r="C14" s="14"/>
    </row>
    <row r="15" spans="1:22" outlineLevel="1" x14ac:dyDescent="0.25">
      <c r="A15" s="16" t="s">
        <v>13</v>
      </c>
      <c r="B15" s="33"/>
      <c r="C15" s="17" t="b">
        <f>IF(B15="160 F",0.095, IF(B15="104 F",0.12))</f>
        <v>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8"/>
      <c r="O15" s="18"/>
      <c r="P15" s="18"/>
      <c r="Q15" s="19"/>
      <c r="R15" s="19"/>
      <c r="S15" s="19"/>
      <c r="T15" s="19"/>
      <c r="U15" s="19"/>
      <c r="V15" s="19"/>
    </row>
    <row r="16" spans="1:22" outlineLevel="1" x14ac:dyDescent="0.25">
      <c r="A16" s="16" t="s">
        <v>14</v>
      </c>
      <c r="B16" s="33"/>
      <c r="C16" s="17" t="b">
        <f t="shared" ref="C16:C47" si="1">IF(B16="160 F",0.095, IF(B16="104 F",0.12))</f>
        <v>0</v>
      </c>
      <c r="D16" s="19"/>
      <c r="E16" s="18"/>
      <c r="F16" s="18"/>
      <c r="G16" s="18"/>
      <c r="H16" s="19"/>
      <c r="I16" s="19"/>
      <c r="J16" s="19"/>
      <c r="K16" s="19"/>
      <c r="L16" s="19"/>
      <c r="M16" s="19"/>
      <c r="N16" s="18"/>
      <c r="O16" s="18"/>
      <c r="P16" s="18"/>
      <c r="Q16" s="19"/>
      <c r="R16" s="19"/>
      <c r="S16" s="19"/>
      <c r="T16" s="19"/>
      <c r="U16" s="19"/>
      <c r="V16" s="19"/>
    </row>
    <row r="17" spans="1:22" outlineLevel="1" x14ac:dyDescent="0.25">
      <c r="A17" s="16" t="s">
        <v>15</v>
      </c>
      <c r="B17" s="33"/>
      <c r="C17" s="17" t="b">
        <f t="shared" si="1"/>
        <v>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8"/>
      <c r="O17" s="18"/>
      <c r="P17" s="18"/>
      <c r="Q17" s="19"/>
      <c r="R17" s="19"/>
      <c r="S17" s="19"/>
      <c r="T17" s="19"/>
      <c r="U17" s="19"/>
      <c r="V17" s="19"/>
    </row>
    <row r="18" spans="1:22" outlineLevel="1" x14ac:dyDescent="0.25">
      <c r="A18" s="16" t="s">
        <v>16</v>
      </c>
      <c r="B18" s="33"/>
      <c r="C18" s="17" t="b">
        <f t="shared" si="1"/>
        <v>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8"/>
      <c r="O18" s="18"/>
      <c r="P18" s="18"/>
      <c r="Q18" s="19"/>
      <c r="R18" s="19"/>
      <c r="S18" s="19"/>
      <c r="T18" s="19"/>
      <c r="U18" s="19"/>
      <c r="V18" s="19"/>
    </row>
    <row r="19" spans="1:22" outlineLevel="1" x14ac:dyDescent="0.25">
      <c r="A19" s="16" t="s">
        <v>17</v>
      </c>
      <c r="B19" s="33"/>
      <c r="C19" s="17" t="b">
        <f t="shared" si="1"/>
        <v>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8"/>
      <c r="O19" s="18"/>
      <c r="P19" s="18"/>
      <c r="Q19" s="19"/>
      <c r="R19" s="19"/>
      <c r="S19" s="19"/>
      <c r="T19" s="19"/>
      <c r="U19" s="19"/>
      <c r="V19" s="19"/>
    </row>
    <row r="20" spans="1:22" outlineLevel="1" x14ac:dyDescent="0.25">
      <c r="A20" s="16" t="s">
        <v>18</v>
      </c>
      <c r="B20" s="33"/>
      <c r="C20" s="17" t="b">
        <f t="shared" si="1"/>
        <v>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8"/>
      <c r="O20" s="18"/>
      <c r="P20" s="18"/>
      <c r="Q20" s="19"/>
      <c r="R20" s="19"/>
      <c r="S20" s="19"/>
      <c r="T20" s="19"/>
      <c r="U20" s="19"/>
      <c r="V20" s="19"/>
    </row>
    <row r="21" spans="1:22" outlineLevel="1" x14ac:dyDescent="0.25">
      <c r="A21" s="16" t="s">
        <v>6</v>
      </c>
      <c r="B21" s="33"/>
      <c r="C21" s="17" t="b">
        <f t="shared" si="1"/>
        <v>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8"/>
      <c r="O21" s="18"/>
      <c r="P21" s="18"/>
      <c r="Q21" s="19"/>
      <c r="R21" s="19"/>
      <c r="S21" s="19"/>
      <c r="T21" s="19"/>
      <c r="U21" s="19"/>
      <c r="V21" s="19"/>
    </row>
    <row r="22" spans="1:22" outlineLevel="1" x14ac:dyDescent="0.25">
      <c r="A22" s="16" t="s">
        <v>150</v>
      </c>
      <c r="B22" s="33"/>
      <c r="C22" s="17" t="b">
        <f t="shared" si="1"/>
        <v>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8"/>
      <c r="O22" s="18"/>
      <c r="P22" s="18"/>
      <c r="Q22" s="19"/>
      <c r="R22" s="19"/>
      <c r="S22" s="19"/>
      <c r="T22" s="19"/>
      <c r="U22" s="19"/>
      <c r="V22" s="19"/>
    </row>
    <row r="23" spans="1:22" outlineLevel="1" x14ac:dyDescent="0.25">
      <c r="A23" s="16" t="s">
        <v>19</v>
      </c>
      <c r="B23" s="33"/>
      <c r="C23" s="17" t="b">
        <f t="shared" si="1"/>
        <v>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8"/>
      <c r="O23" s="18"/>
      <c r="P23" s="18"/>
      <c r="Q23" s="19"/>
      <c r="R23" s="19"/>
      <c r="S23" s="19"/>
      <c r="T23" s="19"/>
      <c r="U23" s="19"/>
      <c r="V23" s="19"/>
    </row>
    <row r="24" spans="1:22" outlineLevel="1" x14ac:dyDescent="0.25">
      <c r="A24" s="16" t="s">
        <v>20</v>
      </c>
      <c r="B24" s="33"/>
      <c r="C24" s="17" t="b">
        <f t="shared" si="1"/>
        <v>0</v>
      </c>
      <c r="D24" s="19"/>
      <c r="E24" s="19"/>
      <c r="F24" s="19"/>
      <c r="G24" s="19"/>
      <c r="H24" s="19"/>
      <c r="I24" s="19"/>
      <c r="J24" s="19"/>
      <c r="K24" s="19"/>
      <c r="L24" s="18"/>
      <c r="M24" s="18"/>
      <c r="N24" s="18"/>
      <c r="O24" s="18"/>
      <c r="P24" s="18"/>
      <c r="Q24" s="19"/>
      <c r="R24" s="19"/>
      <c r="S24" s="19"/>
      <c r="T24" s="19"/>
      <c r="U24" s="19"/>
      <c r="V24" s="19"/>
    </row>
    <row r="25" spans="1:22" outlineLevel="1" x14ac:dyDescent="0.25">
      <c r="A25" s="16" t="s">
        <v>21</v>
      </c>
      <c r="B25" s="33"/>
      <c r="C25" s="17" t="b">
        <f t="shared" si="1"/>
        <v>0</v>
      </c>
      <c r="D25" s="19"/>
      <c r="E25" s="19"/>
      <c r="F25" s="19"/>
      <c r="G25" s="19"/>
      <c r="H25" s="19"/>
      <c r="I25" s="19"/>
      <c r="J25" s="19"/>
      <c r="K25" s="19"/>
      <c r="L25" s="18"/>
      <c r="M25" s="18"/>
      <c r="N25" s="18"/>
      <c r="O25" s="18"/>
      <c r="P25" s="18"/>
      <c r="Q25" s="19"/>
      <c r="R25" s="19"/>
      <c r="S25" s="19"/>
      <c r="T25" s="19"/>
      <c r="U25" s="19"/>
      <c r="V25" s="19"/>
    </row>
    <row r="26" spans="1:22" outlineLevel="1" x14ac:dyDescent="0.25">
      <c r="A26" s="16" t="s">
        <v>7</v>
      </c>
      <c r="B26" s="33"/>
      <c r="C26" s="17" t="b">
        <f t="shared" si="1"/>
        <v>0</v>
      </c>
      <c r="D26" s="19"/>
      <c r="E26" s="19"/>
      <c r="F26" s="19"/>
      <c r="G26" s="19"/>
      <c r="H26" s="19"/>
      <c r="I26" s="19"/>
      <c r="J26" s="19"/>
      <c r="K26" s="19"/>
      <c r="L26" s="18"/>
      <c r="M26" s="18"/>
      <c r="N26" s="18"/>
      <c r="O26" s="18"/>
      <c r="P26" s="18"/>
      <c r="Q26" s="19"/>
      <c r="R26" s="19"/>
      <c r="S26" s="19"/>
      <c r="T26" s="19"/>
      <c r="U26" s="19"/>
      <c r="V26" s="19"/>
    </row>
    <row r="27" spans="1:22" outlineLevel="1" x14ac:dyDescent="0.25">
      <c r="A27" s="16" t="s">
        <v>124</v>
      </c>
      <c r="B27" s="33"/>
      <c r="C27" s="17" t="b">
        <f t="shared" si="1"/>
        <v>0</v>
      </c>
      <c r="D27" s="19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9"/>
      <c r="V27" s="19"/>
    </row>
    <row r="28" spans="1:22" outlineLevel="1" x14ac:dyDescent="0.25">
      <c r="A28" s="16" t="s">
        <v>99</v>
      </c>
      <c r="B28" s="33"/>
      <c r="C28" s="17" t="b">
        <f t="shared" si="1"/>
        <v>0</v>
      </c>
      <c r="D28" s="19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9"/>
      <c r="V28" s="19"/>
    </row>
    <row r="29" spans="1:22" outlineLevel="1" x14ac:dyDescent="0.25">
      <c r="A29" s="16" t="s">
        <v>100</v>
      </c>
      <c r="B29" s="33"/>
      <c r="C29" s="17" t="b">
        <f t="shared" si="1"/>
        <v>0</v>
      </c>
      <c r="D29" s="19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19"/>
      <c r="T29" s="19"/>
      <c r="U29" s="19"/>
      <c r="V29" s="19"/>
    </row>
    <row r="30" spans="1:22" outlineLevel="1" x14ac:dyDescent="0.25">
      <c r="A30" s="16" t="s">
        <v>101</v>
      </c>
      <c r="B30" s="33"/>
      <c r="C30" s="17" t="b">
        <f t="shared" si="1"/>
        <v>0</v>
      </c>
      <c r="D30" s="19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  <c r="S30" s="19"/>
      <c r="T30" s="19"/>
      <c r="U30" s="19"/>
      <c r="V30" s="19"/>
    </row>
    <row r="31" spans="1:22" outlineLevel="1" x14ac:dyDescent="0.25">
      <c r="A31" s="16" t="s">
        <v>102</v>
      </c>
      <c r="B31" s="33"/>
      <c r="C31" s="17" t="b">
        <f t="shared" si="1"/>
        <v>0</v>
      </c>
      <c r="D31" s="19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9"/>
      <c r="V31" s="19"/>
    </row>
    <row r="32" spans="1:22" outlineLevel="1" x14ac:dyDescent="0.25">
      <c r="A32" s="16" t="s">
        <v>22</v>
      </c>
      <c r="B32" s="33"/>
      <c r="C32" s="17" t="b">
        <f t="shared" si="1"/>
        <v>0</v>
      </c>
      <c r="D32" s="19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9"/>
      <c r="V32" s="19"/>
    </row>
    <row r="33" spans="1:22" outlineLevel="1" x14ac:dyDescent="0.25">
      <c r="A33" s="16" t="s">
        <v>23</v>
      </c>
      <c r="B33" s="33"/>
      <c r="C33" s="17" t="b">
        <f t="shared" si="1"/>
        <v>0</v>
      </c>
      <c r="D33" s="19"/>
      <c r="E33" s="19"/>
      <c r="F33" s="19"/>
      <c r="G33" s="19"/>
      <c r="H33" s="19"/>
      <c r="I33" s="19"/>
      <c r="J33" s="19"/>
      <c r="K33" s="19"/>
      <c r="L33" s="18"/>
      <c r="M33" s="18"/>
      <c r="N33" s="18"/>
      <c r="O33" s="18"/>
      <c r="P33" s="18"/>
      <c r="Q33" s="19"/>
      <c r="R33" s="19"/>
      <c r="S33" s="19"/>
      <c r="T33" s="19"/>
      <c r="U33" s="19"/>
      <c r="V33" s="19"/>
    </row>
    <row r="34" spans="1:22" outlineLevel="1" x14ac:dyDescent="0.25">
      <c r="A34" s="16" t="s">
        <v>73</v>
      </c>
      <c r="B34" s="33"/>
      <c r="C34" s="17" t="b">
        <f t="shared" si="1"/>
        <v>0</v>
      </c>
      <c r="D34" s="19"/>
      <c r="E34" s="19"/>
      <c r="F34" s="19"/>
      <c r="G34" s="19"/>
      <c r="H34" s="19"/>
      <c r="I34" s="19"/>
      <c r="J34" s="19"/>
      <c r="K34" s="19"/>
      <c r="L34" s="18"/>
      <c r="M34" s="18"/>
      <c r="N34" s="18"/>
      <c r="O34" s="18"/>
      <c r="P34" s="18"/>
      <c r="Q34" s="19"/>
      <c r="R34" s="19"/>
      <c r="S34" s="19"/>
      <c r="T34" s="19"/>
      <c r="U34" s="19"/>
      <c r="V34" s="19"/>
    </row>
    <row r="35" spans="1:22" outlineLevel="1" x14ac:dyDescent="0.25">
      <c r="A35" s="16" t="s">
        <v>72</v>
      </c>
      <c r="B35" s="33"/>
      <c r="C35" s="17" t="b">
        <f t="shared" si="1"/>
        <v>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8"/>
      <c r="P35" s="18"/>
      <c r="Q35" s="18"/>
      <c r="R35" s="19"/>
      <c r="S35" s="19"/>
      <c r="T35" s="19"/>
      <c r="U35" s="19"/>
      <c r="V35" s="19"/>
    </row>
    <row r="36" spans="1:22" outlineLevel="1" x14ac:dyDescent="0.25">
      <c r="A36" s="16" t="s">
        <v>24</v>
      </c>
      <c r="B36" s="33"/>
      <c r="C36" s="17" t="b">
        <f t="shared" si="1"/>
        <v>0</v>
      </c>
      <c r="D36" s="19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outlineLevel="1" x14ac:dyDescent="0.25">
      <c r="A37" s="16" t="s">
        <v>103</v>
      </c>
      <c r="B37" s="33"/>
      <c r="C37" s="17" t="b">
        <f t="shared" si="1"/>
        <v>0</v>
      </c>
      <c r="D37" s="19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outlineLevel="1" x14ac:dyDescent="0.25">
      <c r="A38" s="16" t="s">
        <v>104</v>
      </c>
      <c r="B38" s="33"/>
      <c r="C38" s="17" t="b">
        <f t="shared" si="1"/>
        <v>0</v>
      </c>
      <c r="D38" s="19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outlineLevel="1" x14ac:dyDescent="0.25">
      <c r="A39" s="16" t="s">
        <v>8</v>
      </c>
      <c r="B39" s="33"/>
      <c r="C39" s="17" t="b">
        <f t="shared" si="1"/>
        <v>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8"/>
      <c r="P39" s="18"/>
      <c r="Q39" s="18"/>
      <c r="R39" s="18"/>
      <c r="S39" s="18"/>
      <c r="T39" s="18"/>
      <c r="U39" s="18"/>
      <c r="V39" s="18"/>
    </row>
    <row r="40" spans="1:22" outlineLevel="1" x14ac:dyDescent="0.25">
      <c r="A40" s="16" t="s">
        <v>9</v>
      </c>
      <c r="B40" s="33"/>
      <c r="C40" s="17" t="b">
        <f t="shared" si="1"/>
        <v>0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8"/>
      <c r="P40" s="18"/>
      <c r="Q40" s="18"/>
      <c r="R40" s="18"/>
      <c r="S40" s="18"/>
      <c r="T40" s="18"/>
      <c r="U40" s="18"/>
      <c r="V40" s="18"/>
    </row>
    <row r="41" spans="1:22" outlineLevel="1" x14ac:dyDescent="0.25">
      <c r="A41" s="16" t="s">
        <v>145</v>
      </c>
      <c r="B41" s="33"/>
      <c r="C41" s="17" t="b">
        <f t="shared" si="1"/>
        <v>0</v>
      </c>
      <c r="D41" s="19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outlineLevel="1" x14ac:dyDescent="0.25">
      <c r="A42" s="16" t="s">
        <v>146</v>
      </c>
      <c r="B42" s="33"/>
      <c r="C42" s="17" t="b">
        <f t="shared" si="1"/>
        <v>0</v>
      </c>
      <c r="D42" s="19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9"/>
      <c r="V42" s="19"/>
    </row>
    <row r="43" spans="1:22" outlineLevel="1" x14ac:dyDescent="0.25">
      <c r="A43" s="16" t="s">
        <v>105</v>
      </c>
      <c r="B43" s="33"/>
      <c r="C43" s="17" t="b">
        <f t="shared" si="1"/>
        <v>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8"/>
      <c r="O43" s="18"/>
      <c r="P43" s="18"/>
      <c r="Q43" s="18"/>
      <c r="R43" s="19"/>
      <c r="S43" s="19"/>
      <c r="T43" s="19"/>
      <c r="U43" s="19"/>
      <c r="V43" s="19"/>
    </row>
    <row r="44" spans="1:22" outlineLevel="1" x14ac:dyDescent="0.25">
      <c r="A44" s="16" t="s">
        <v>106</v>
      </c>
      <c r="B44" s="33"/>
      <c r="C44" s="17" t="b">
        <f t="shared" si="1"/>
        <v>0</v>
      </c>
      <c r="D44" s="19"/>
      <c r="E44" s="19"/>
      <c r="F44" s="19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  <c r="S44" s="19"/>
      <c r="T44" s="19"/>
      <c r="U44" s="19"/>
      <c r="V44" s="19"/>
    </row>
    <row r="45" spans="1:22" outlineLevel="1" x14ac:dyDescent="0.25">
      <c r="A45" s="16" t="s">
        <v>107</v>
      </c>
      <c r="B45" s="33"/>
      <c r="C45" s="17" t="b">
        <f t="shared" si="1"/>
        <v>0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8"/>
      <c r="O45" s="18"/>
      <c r="P45" s="18"/>
      <c r="Q45" s="18"/>
      <c r="R45" s="19"/>
      <c r="S45" s="19"/>
      <c r="T45" s="19"/>
      <c r="U45" s="19"/>
      <c r="V45" s="19"/>
    </row>
    <row r="46" spans="1:22" outlineLevel="1" x14ac:dyDescent="0.25">
      <c r="A46" s="16" t="s">
        <v>11</v>
      </c>
      <c r="B46" s="33"/>
      <c r="C46" s="17" t="b">
        <f t="shared" si="1"/>
        <v>0</v>
      </c>
      <c r="D46" s="19"/>
      <c r="E46" s="19"/>
      <c r="F46" s="19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  <c r="S46" s="19"/>
      <c r="T46" s="19"/>
      <c r="U46" s="19"/>
      <c r="V46" s="19"/>
    </row>
    <row r="47" spans="1:22" outlineLevel="1" x14ac:dyDescent="0.25">
      <c r="A47" s="16" t="s">
        <v>25</v>
      </c>
      <c r="B47" s="33"/>
      <c r="C47" s="17" t="b">
        <f t="shared" si="1"/>
        <v>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8"/>
      <c r="O47" s="18"/>
      <c r="P47" s="18"/>
      <c r="Q47" s="18"/>
      <c r="R47" s="19"/>
      <c r="S47" s="19"/>
      <c r="T47" s="19"/>
      <c r="U47" s="19"/>
      <c r="V47" s="19"/>
    </row>
    <row r="48" spans="1:22" x14ac:dyDescent="0.25">
      <c r="A48" s="20"/>
      <c r="B48" s="14"/>
      <c r="C48" s="14"/>
    </row>
    <row r="49" spans="1:22" x14ac:dyDescent="0.25">
      <c r="A49" s="12" t="s">
        <v>160</v>
      </c>
      <c r="B49" s="14"/>
      <c r="C49" s="14"/>
    </row>
    <row r="50" spans="1:22" outlineLevel="1" x14ac:dyDescent="0.25">
      <c r="A50" s="16" t="s">
        <v>5</v>
      </c>
      <c r="B50" s="33"/>
      <c r="C50" s="17" t="b">
        <f>IF(B50="160 F",0.08, IF(B50="104 F",0.1))</f>
        <v>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outlineLevel="1" x14ac:dyDescent="0.25">
      <c r="A51" s="16" t="s">
        <v>12</v>
      </c>
      <c r="B51" s="33"/>
      <c r="C51" s="17" t="b">
        <f t="shared" ref="C51:C68" si="2">IF(B51="160 F",0.08, IF(B51="104 F",0.1))</f>
        <v>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8"/>
      <c r="Q51" s="18"/>
      <c r="R51" s="18"/>
      <c r="S51" s="18"/>
      <c r="T51" s="18"/>
      <c r="U51" s="18"/>
      <c r="V51" s="18"/>
    </row>
    <row r="52" spans="1:22" outlineLevel="1" x14ac:dyDescent="0.25">
      <c r="A52" s="16" t="s">
        <v>149</v>
      </c>
      <c r="B52" s="33"/>
      <c r="C52" s="17" t="b">
        <f t="shared" si="2"/>
        <v>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outlineLevel="1" x14ac:dyDescent="0.25">
      <c r="A53" s="16" t="s">
        <v>26</v>
      </c>
      <c r="B53" s="33"/>
      <c r="C53" s="17" t="b">
        <f t="shared" si="2"/>
        <v>0</v>
      </c>
      <c r="D53" s="19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outlineLevel="1" x14ac:dyDescent="0.25">
      <c r="A54" s="16" t="s">
        <v>27</v>
      </c>
      <c r="B54" s="33"/>
      <c r="C54" s="17" t="b">
        <f t="shared" si="2"/>
        <v>0</v>
      </c>
      <c r="D54" s="19"/>
      <c r="E54" s="19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outlineLevel="1" x14ac:dyDescent="0.25">
      <c r="A55" s="16" t="s">
        <v>28</v>
      </c>
      <c r="B55" s="33"/>
      <c r="C55" s="17" t="b">
        <f t="shared" si="2"/>
        <v>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8"/>
      <c r="Q55" s="18"/>
      <c r="R55" s="19"/>
      <c r="S55" s="19"/>
      <c r="T55" s="19"/>
      <c r="U55" s="19"/>
      <c r="V55" s="19"/>
    </row>
    <row r="56" spans="1:22" outlineLevel="1" x14ac:dyDescent="0.25">
      <c r="A56" s="16" t="s">
        <v>61</v>
      </c>
      <c r="B56" s="33"/>
      <c r="C56" s="17" t="b">
        <f t="shared" si="2"/>
        <v>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8"/>
      <c r="P56" s="18"/>
      <c r="Q56" s="18"/>
      <c r="R56" s="19"/>
      <c r="S56" s="19"/>
      <c r="T56" s="19"/>
      <c r="U56" s="19"/>
      <c r="V56" s="19"/>
    </row>
    <row r="57" spans="1:22" outlineLevel="1" x14ac:dyDescent="0.25">
      <c r="A57" s="16" t="s">
        <v>112</v>
      </c>
      <c r="B57" s="33"/>
      <c r="C57" s="17" t="b">
        <f t="shared" si="2"/>
        <v>0</v>
      </c>
      <c r="D57" s="19"/>
      <c r="E57" s="19"/>
      <c r="F57" s="19"/>
      <c r="G57" s="18"/>
      <c r="H57" s="18"/>
      <c r="I57" s="18"/>
      <c r="J57" s="19"/>
      <c r="K57" s="19"/>
      <c r="L57" s="19"/>
      <c r="M57" s="19"/>
      <c r="N57" s="19"/>
      <c r="O57" s="18"/>
      <c r="P57" s="18"/>
      <c r="Q57" s="18"/>
      <c r="R57" s="19"/>
      <c r="S57" s="19"/>
      <c r="T57" s="19"/>
      <c r="U57" s="19"/>
      <c r="V57" s="19"/>
    </row>
    <row r="58" spans="1:22" outlineLevel="1" x14ac:dyDescent="0.25">
      <c r="A58" s="16" t="s">
        <v>113</v>
      </c>
      <c r="B58" s="33"/>
      <c r="C58" s="17" t="b">
        <f t="shared" si="2"/>
        <v>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8"/>
      <c r="P58" s="18"/>
      <c r="Q58" s="18"/>
      <c r="R58" s="19"/>
      <c r="S58" s="19"/>
      <c r="T58" s="19"/>
      <c r="U58" s="19"/>
      <c r="V58" s="19"/>
    </row>
    <row r="59" spans="1:22" outlineLevel="1" x14ac:dyDescent="0.25">
      <c r="A59" s="16" t="s">
        <v>114</v>
      </c>
      <c r="B59" s="33"/>
      <c r="C59" s="17" t="b">
        <f t="shared" si="2"/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8"/>
      <c r="P59" s="18"/>
      <c r="Q59" s="18"/>
      <c r="R59" s="19"/>
      <c r="S59" s="19"/>
      <c r="T59" s="19"/>
      <c r="U59" s="19"/>
      <c r="V59" s="19"/>
    </row>
    <row r="60" spans="1:22" outlineLevel="1" x14ac:dyDescent="0.25">
      <c r="A60" s="16" t="s">
        <v>74</v>
      </c>
      <c r="B60" s="33"/>
      <c r="C60" s="17" t="b">
        <f t="shared" si="2"/>
        <v>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8"/>
      <c r="P60" s="18"/>
      <c r="Q60" s="18"/>
      <c r="R60" s="19"/>
      <c r="S60" s="19"/>
      <c r="T60" s="19"/>
      <c r="U60" s="19"/>
      <c r="V60" s="19"/>
    </row>
    <row r="61" spans="1:22" outlineLevel="1" x14ac:dyDescent="0.25">
      <c r="A61" s="16" t="s">
        <v>115</v>
      </c>
      <c r="B61" s="33"/>
      <c r="C61" s="17" t="b">
        <f t="shared" si="2"/>
        <v>0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8"/>
      <c r="P61" s="18"/>
      <c r="Q61" s="18"/>
      <c r="R61" s="19"/>
      <c r="S61" s="19"/>
      <c r="T61" s="19"/>
      <c r="U61" s="19"/>
      <c r="V61" s="19"/>
    </row>
    <row r="62" spans="1:22" outlineLevel="1" x14ac:dyDescent="0.25">
      <c r="A62" s="16" t="s">
        <v>116</v>
      </c>
      <c r="B62" s="33"/>
      <c r="C62" s="17" t="b">
        <f t="shared" si="2"/>
        <v>0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8"/>
      <c r="P62" s="18"/>
      <c r="Q62" s="18"/>
      <c r="R62" s="19"/>
      <c r="S62" s="19"/>
      <c r="T62" s="19"/>
      <c r="U62" s="19"/>
      <c r="V62" s="19"/>
    </row>
    <row r="63" spans="1:22" outlineLevel="1" x14ac:dyDescent="0.25">
      <c r="A63" s="16" t="s">
        <v>117</v>
      </c>
      <c r="B63" s="33"/>
      <c r="C63" s="17" t="b">
        <f t="shared" si="2"/>
        <v>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8"/>
      <c r="P63" s="18"/>
      <c r="Q63" s="18"/>
      <c r="R63" s="19"/>
      <c r="S63" s="19"/>
      <c r="T63" s="19"/>
      <c r="U63" s="19"/>
      <c r="V63" s="19"/>
    </row>
    <row r="64" spans="1:22" outlineLevel="1" x14ac:dyDescent="0.25">
      <c r="A64" s="16" t="s">
        <v>118</v>
      </c>
      <c r="B64" s="33"/>
      <c r="C64" s="17" t="b">
        <f t="shared" si="2"/>
        <v>0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8"/>
      <c r="P64" s="18"/>
      <c r="Q64" s="18"/>
      <c r="R64" s="19"/>
      <c r="S64" s="19"/>
      <c r="T64" s="19"/>
      <c r="U64" s="19"/>
      <c r="V64" s="19"/>
    </row>
    <row r="65" spans="1:22" outlineLevel="1" x14ac:dyDescent="0.25">
      <c r="A65" s="16" t="s">
        <v>62</v>
      </c>
      <c r="B65" s="33"/>
      <c r="C65" s="17" t="b">
        <f t="shared" si="2"/>
        <v>0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8"/>
      <c r="Q65" s="18"/>
      <c r="R65" s="18"/>
      <c r="S65" s="18"/>
      <c r="T65" s="18"/>
      <c r="U65" s="19"/>
      <c r="V65" s="19"/>
    </row>
    <row r="66" spans="1:22" outlineLevel="1" x14ac:dyDescent="0.25">
      <c r="A66" s="16" t="s">
        <v>63</v>
      </c>
      <c r="B66" s="33"/>
      <c r="C66" s="17" t="b">
        <f t="shared" si="2"/>
        <v>0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8"/>
      <c r="P66" s="18"/>
      <c r="Q66" s="18"/>
      <c r="R66" s="18"/>
      <c r="S66" s="18"/>
      <c r="T66" s="18"/>
      <c r="U66" s="19"/>
      <c r="V66" s="19"/>
    </row>
    <row r="67" spans="1:22" outlineLevel="1" x14ac:dyDescent="0.25">
      <c r="A67" s="16" t="s">
        <v>64</v>
      </c>
      <c r="B67" s="33"/>
      <c r="C67" s="17" t="b">
        <f t="shared" si="2"/>
        <v>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8"/>
      <c r="P67" s="18"/>
      <c r="Q67" s="18"/>
      <c r="R67" s="18"/>
      <c r="S67" s="18"/>
      <c r="T67" s="18"/>
      <c r="U67" s="19"/>
      <c r="V67" s="19"/>
    </row>
    <row r="68" spans="1:22" outlineLevel="1" x14ac:dyDescent="0.25">
      <c r="A68" s="16" t="s">
        <v>139</v>
      </c>
      <c r="B68" s="33"/>
      <c r="C68" s="17" t="b">
        <f t="shared" si="2"/>
        <v>0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8"/>
      <c r="P68" s="18"/>
      <c r="Q68" s="18"/>
      <c r="R68" s="18"/>
      <c r="S68" s="18"/>
      <c r="T68" s="18"/>
      <c r="U68" s="19"/>
      <c r="V68" s="19"/>
    </row>
    <row r="69" spans="1:22" x14ac:dyDescent="0.25">
      <c r="A69" s="20"/>
      <c r="B69" s="20"/>
      <c r="C69" s="14"/>
    </row>
    <row r="70" spans="1:22" x14ac:dyDescent="0.25">
      <c r="A70" s="12" t="s">
        <v>167</v>
      </c>
      <c r="B70" s="13"/>
      <c r="C70" s="14"/>
    </row>
    <row r="71" spans="1:22" outlineLevel="1" x14ac:dyDescent="0.25">
      <c r="A71" s="16" t="s">
        <v>29</v>
      </c>
      <c r="B71" s="21" t="s">
        <v>10</v>
      </c>
      <c r="C71" s="17">
        <v>0.08</v>
      </c>
      <c r="D71" s="19"/>
      <c r="E71" s="19"/>
      <c r="F71" s="18"/>
      <c r="G71" s="18"/>
      <c r="H71" s="18"/>
      <c r="I71" s="18"/>
      <c r="J71" s="18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8"/>
      <c r="V71" s="18"/>
    </row>
    <row r="72" spans="1:22" outlineLevel="1" x14ac:dyDescent="0.25">
      <c r="A72" s="16" t="s">
        <v>30</v>
      </c>
      <c r="B72" s="21" t="s">
        <v>10</v>
      </c>
      <c r="C72" s="17">
        <v>0.08</v>
      </c>
      <c r="D72" s="19"/>
      <c r="E72" s="19"/>
      <c r="F72" s="18"/>
      <c r="G72" s="18"/>
      <c r="H72" s="18"/>
      <c r="I72" s="18"/>
      <c r="J72" s="18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8"/>
      <c r="V72" s="18"/>
    </row>
    <row r="73" spans="1:22" outlineLevel="1" x14ac:dyDescent="0.25">
      <c r="A73" s="16" t="s">
        <v>31</v>
      </c>
      <c r="B73" s="21" t="s">
        <v>10</v>
      </c>
      <c r="C73" s="17">
        <v>0.08</v>
      </c>
      <c r="D73" s="19"/>
      <c r="E73" s="19"/>
      <c r="F73" s="18"/>
      <c r="G73" s="18"/>
      <c r="H73" s="18"/>
      <c r="I73" s="18"/>
      <c r="J73" s="18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outlineLevel="1" x14ac:dyDescent="0.25">
      <c r="A74" s="16" t="s">
        <v>32</v>
      </c>
      <c r="B74" s="21" t="s">
        <v>10</v>
      </c>
      <c r="C74" s="17">
        <v>0.08</v>
      </c>
      <c r="D74" s="19"/>
      <c r="E74" s="19"/>
      <c r="F74" s="18"/>
      <c r="G74" s="18"/>
      <c r="H74" s="18"/>
      <c r="I74" s="18"/>
      <c r="J74" s="18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outlineLevel="1" x14ac:dyDescent="0.25">
      <c r="A75" s="16" t="s">
        <v>152</v>
      </c>
      <c r="B75" s="21" t="s">
        <v>10</v>
      </c>
      <c r="C75" s="17">
        <v>0.08</v>
      </c>
      <c r="D75" s="19"/>
      <c r="E75" s="19"/>
      <c r="F75" s="18"/>
      <c r="G75" s="18"/>
      <c r="H75" s="18"/>
      <c r="I75" s="18"/>
      <c r="J75" s="18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8"/>
      <c r="V75" s="18"/>
    </row>
    <row r="76" spans="1:22" outlineLevel="1" x14ac:dyDescent="0.25">
      <c r="A76" s="16" t="s">
        <v>153</v>
      </c>
      <c r="B76" s="21" t="s">
        <v>10</v>
      </c>
      <c r="C76" s="17">
        <v>0.08</v>
      </c>
      <c r="D76" s="19"/>
      <c r="E76" s="19"/>
      <c r="F76" s="18"/>
      <c r="G76" s="18"/>
      <c r="H76" s="18"/>
      <c r="I76" s="18"/>
      <c r="J76" s="18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8"/>
      <c r="V76" s="18"/>
    </row>
    <row r="77" spans="1:22" outlineLevel="1" x14ac:dyDescent="0.25">
      <c r="A77" s="16" t="s">
        <v>33</v>
      </c>
      <c r="B77" s="21" t="s">
        <v>10</v>
      </c>
      <c r="C77" s="17">
        <v>0.08</v>
      </c>
      <c r="D77" s="19"/>
      <c r="E77" s="19"/>
      <c r="F77" s="19"/>
      <c r="G77" s="18"/>
      <c r="H77" s="18"/>
      <c r="I77" s="18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outlineLevel="1" x14ac:dyDescent="0.25">
      <c r="A78" s="16" t="s">
        <v>131</v>
      </c>
      <c r="B78" s="21" t="s">
        <v>10</v>
      </c>
      <c r="C78" s="17">
        <v>0.08</v>
      </c>
      <c r="D78" s="19"/>
      <c r="E78" s="19"/>
      <c r="F78" s="19"/>
      <c r="G78" s="19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9"/>
      <c r="S78" s="19"/>
      <c r="T78" s="19"/>
      <c r="U78" s="19"/>
      <c r="V78" s="19"/>
    </row>
    <row r="79" spans="1:22" outlineLevel="1" x14ac:dyDescent="0.25">
      <c r="A79" s="16" t="s">
        <v>130</v>
      </c>
      <c r="B79" s="21" t="s">
        <v>10</v>
      </c>
      <c r="C79" s="17">
        <v>0.08</v>
      </c>
      <c r="D79" s="19"/>
      <c r="E79" s="19"/>
      <c r="F79" s="19"/>
      <c r="G79" s="19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9"/>
      <c r="T79" s="19"/>
      <c r="U79" s="19"/>
      <c r="V79" s="19"/>
    </row>
    <row r="80" spans="1:22" x14ac:dyDescent="0.25">
      <c r="A80" s="35"/>
      <c r="B80" s="20"/>
      <c r="C80" s="14"/>
    </row>
    <row r="81" spans="1:22" x14ac:dyDescent="0.25">
      <c r="A81" s="12" t="s">
        <v>163</v>
      </c>
      <c r="B81" s="13"/>
      <c r="C81" s="14"/>
    </row>
    <row r="82" spans="1:22" outlineLevel="1" x14ac:dyDescent="0.25">
      <c r="A82" s="16" t="s">
        <v>108</v>
      </c>
      <c r="B82" s="33"/>
      <c r="C82" s="17" t="b">
        <f>IF(B82="160 F",0.08, IF(B82="104 F",0.1))</f>
        <v>0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8"/>
      <c r="Q82" s="18"/>
      <c r="R82" s="19"/>
      <c r="S82" s="19"/>
      <c r="T82" s="19"/>
      <c r="U82" s="19"/>
      <c r="V82" s="19"/>
    </row>
    <row r="83" spans="1:22" outlineLevel="1" x14ac:dyDescent="0.25">
      <c r="A83" s="16" t="s">
        <v>109</v>
      </c>
      <c r="B83" s="33"/>
      <c r="C83" s="17" t="b">
        <f t="shared" ref="C83:C84" si="3">IF(B83="160 F",0.08, IF(B83="104 F",0.1))</f>
        <v>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8"/>
      <c r="Q83" s="18"/>
      <c r="R83" s="19"/>
      <c r="S83" s="19"/>
      <c r="T83" s="19"/>
      <c r="U83" s="19"/>
      <c r="V83" s="19"/>
    </row>
    <row r="84" spans="1:22" outlineLevel="1" x14ac:dyDescent="0.25">
      <c r="A84" s="34" t="s">
        <v>110</v>
      </c>
      <c r="B84" s="33"/>
      <c r="C84" s="17" t="b">
        <f t="shared" si="3"/>
        <v>0</v>
      </c>
      <c r="D84" s="19"/>
      <c r="E84" s="19"/>
      <c r="F84" s="18"/>
      <c r="G84" s="18"/>
      <c r="H84" s="18"/>
      <c r="I84" s="19"/>
      <c r="J84" s="19"/>
      <c r="K84" s="19"/>
      <c r="L84" s="19"/>
      <c r="M84" s="19"/>
      <c r="N84" s="19"/>
      <c r="O84" s="19"/>
      <c r="P84" s="18"/>
      <c r="Q84" s="18"/>
      <c r="R84" s="18"/>
      <c r="S84" s="18"/>
      <c r="T84" s="19"/>
      <c r="U84" s="19"/>
      <c r="V84" s="19"/>
    </row>
    <row r="85" spans="1:22" x14ac:dyDescent="0.25">
      <c r="A85" s="20"/>
      <c r="B85" s="20"/>
      <c r="C85" s="14"/>
    </row>
    <row r="86" spans="1:22" x14ac:dyDescent="0.25">
      <c r="A86" s="12" t="s">
        <v>162</v>
      </c>
      <c r="B86" s="13"/>
      <c r="C86" s="22"/>
    </row>
    <row r="87" spans="1:22" outlineLevel="1" x14ac:dyDescent="0.25">
      <c r="A87" s="16" t="s">
        <v>35</v>
      </c>
      <c r="B87" s="33"/>
      <c r="C87" s="17" t="b">
        <f>IF(B87="160 F",0.08, IF(B87="104 F",0.1))</f>
        <v>0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outlineLevel="1" x14ac:dyDescent="0.25">
      <c r="A88" s="16" t="s">
        <v>36</v>
      </c>
      <c r="B88" s="33"/>
      <c r="C88" s="17" t="b">
        <f t="shared" ref="C88:C103" si="4">IF(B88="160 F",0.08, IF(B88="104 F",0.1))</f>
        <v>0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outlineLevel="1" x14ac:dyDescent="0.25">
      <c r="A89" s="16" t="s">
        <v>37</v>
      </c>
      <c r="B89" s="33"/>
      <c r="C89" s="17" t="b">
        <f t="shared" si="4"/>
        <v>0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outlineLevel="1" x14ac:dyDescent="0.25">
      <c r="A90" s="16" t="s">
        <v>38</v>
      </c>
      <c r="B90" s="33"/>
      <c r="C90" s="17" t="b">
        <f t="shared" si="4"/>
        <v>0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outlineLevel="1" x14ac:dyDescent="0.25">
      <c r="A91" s="16" t="s">
        <v>39</v>
      </c>
      <c r="B91" s="33"/>
      <c r="C91" s="17" t="b">
        <f t="shared" si="4"/>
        <v>0</v>
      </c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outlineLevel="1" x14ac:dyDescent="0.25">
      <c r="A92" s="16" t="s">
        <v>40</v>
      </c>
      <c r="B92" s="33"/>
      <c r="C92" s="17" t="b">
        <f t="shared" si="4"/>
        <v>0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outlineLevel="1" x14ac:dyDescent="0.25">
      <c r="A93" s="16" t="s">
        <v>41</v>
      </c>
      <c r="B93" s="33"/>
      <c r="C93" s="17" t="b">
        <f t="shared" si="4"/>
        <v>0</v>
      </c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outlineLevel="1" x14ac:dyDescent="0.25">
      <c r="A94" s="16" t="s">
        <v>42</v>
      </c>
      <c r="B94" s="33"/>
      <c r="C94" s="17" t="b">
        <f t="shared" si="4"/>
        <v>0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outlineLevel="1" x14ac:dyDescent="0.25">
      <c r="A95" s="16" t="s">
        <v>76</v>
      </c>
      <c r="B95" s="33"/>
      <c r="C95" s="17" t="b">
        <f t="shared" si="4"/>
        <v>0</v>
      </c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9"/>
      <c r="Q95" s="19"/>
      <c r="R95" s="19"/>
      <c r="S95" s="19"/>
      <c r="T95" s="19"/>
      <c r="U95" s="19"/>
      <c r="V95" s="19"/>
    </row>
    <row r="96" spans="1:22" outlineLevel="1" x14ac:dyDescent="0.25">
      <c r="A96" s="16" t="s">
        <v>43</v>
      </c>
      <c r="B96" s="33"/>
      <c r="C96" s="17" t="b">
        <f t="shared" si="4"/>
        <v>0</v>
      </c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outlineLevel="1" x14ac:dyDescent="0.25">
      <c r="A97" s="16" t="s">
        <v>44</v>
      </c>
      <c r="B97" s="33"/>
      <c r="C97" s="17" t="b">
        <f t="shared" si="4"/>
        <v>0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outlineLevel="1" x14ac:dyDescent="0.25">
      <c r="A98" s="16" t="s">
        <v>77</v>
      </c>
      <c r="B98" s="33"/>
      <c r="C98" s="17" t="b">
        <f t="shared" si="4"/>
        <v>0</v>
      </c>
      <c r="D98" s="18"/>
      <c r="E98" s="18"/>
      <c r="F98" s="18"/>
      <c r="G98" s="18"/>
      <c r="H98" s="18"/>
      <c r="I98" s="18"/>
      <c r="J98" s="18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1:22" outlineLevel="1" x14ac:dyDescent="0.25">
      <c r="A99" s="16" t="s">
        <v>45</v>
      </c>
      <c r="B99" s="33"/>
      <c r="C99" s="17" t="b">
        <f t="shared" si="4"/>
        <v>0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outlineLevel="1" x14ac:dyDescent="0.25">
      <c r="A100" s="16" t="s">
        <v>46</v>
      </c>
      <c r="B100" s="33"/>
      <c r="C100" s="17" t="b">
        <f t="shared" si="4"/>
        <v>0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outlineLevel="1" x14ac:dyDescent="0.25">
      <c r="A101" s="16" t="s">
        <v>47</v>
      </c>
      <c r="B101" s="33"/>
      <c r="C101" s="17" t="b">
        <f t="shared" si="4"/>
        <v>0</v>
      </c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outlineLevel="1" x14ac:dyDescent="0.25">
      <c r="A102" s="16" t="s">
        <v>98</v>
      </c>
      <c r="B102" s="33"/>
      <c r="C102" s="17" t="b">
        <f t="shared" si="4"/>
        <v>0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outlineLevel="1" x14ac:dyDescent="0.25">
      <c r="A103" s="16" t="s">
        <v>34</v>
      </c>
      <c r="B103" s="33"/>
      <c r="C103" s="17" t="b">
        <f t="shared" si="4"/>
        <v>0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x14ac:dyDescent="0.25">
      <c r="A104" s="20"/>
      <c r="B104" s="14"/>
      <c r="C104" s="14"/>
    </row>
    <row r="105" spans="1:22" x14ac:dyDescent="0.25">
      <c r="A105" s="12" t="s">
        <v>164</v>
      </c>
      <c r="B105" s="14"/>
      <c r="C105" s="14"/>
    </row>
    <row r="106" spans="1:22" outlineLevel="1" x14ac:dyDescent="0.25">
      <c r="A106" s="16" t="s">
        <v>51</v>
      </c>
      <c r="B106" s="33"/>
      <c r="C106" s="17" t="b">
        <f>IF(B106="160 F",0.08, IF(B106="104 F",0.1))</f>
        <v>0</v>
      </c>
      <c r="D106" s="18"/>
      <c r="E106" s="18"/>
      <c r="F106" s="18"/>
      <c r="G106" s="18"/>
      <c r="H106" s="18"/>
      <c r="I106" s="18"/>
      <c r="J106" s="18"/>
      <c r="K106" s="18"/>
      <c r="L106" s="19"/>
      <c r="M106" s="19"/>
      <c r="N106" s="19"/>
      <c r="O106" s="19"/>
      <c r="P106" s="19"/>
      <c r="Q106" s="18"/>
      <c r="R106" s="18"/>
      <c r="S106" s="18"/>
      <c r="T106" s="18"/>
      <c r="U106" s="18"/>
      <c r="V106" s="18"/>
    </row>
    <row r="107" spans="1:22" outlineLevel="1" x14ac:dyDescent="0.25">
      <c r="A107" s="16" t="s">
        <v>65</v>
      </c>
      <c r="B107" s="33"/>
      <c r="C107" s="17" t="b">
        <f t="shared" ref="C107:C109" si="5">IF(B107="160 F",0.08, IF(B107="104 F",0.1))</f>
        <v>0</v>
      </c>
      <c r="D107" s="18"/>
      <c r="E107" s="18"/>
      <c r="F107" s="18"/>
      <c r="G107" s="18"/>
      <c r="H107" s="18"/>
      <c r="I107" s="18"/>
      <c r="J107" s="18"/>
      <c r="K107" s="19"/>
      <c r="L107" s="19"/>
      <c r="M107" s="19"/>
      <c r="N107" s="19"/>
      <c r="O107" s="19"/>
      <c r="P107" s="19"/>
      <c r="Q107" s="18"/>
      <c r="R107" s="18"/>
      <c r="S107" s="18"/>
      <c r="T107" s="18"/>
      <c r="U107" s="18"/>
      <c r="V107" s="18"/>
    </row>
    <row r="108" spans="1:22" outlineLevel="1" x14ac:dyDescent="0.25">
      <c r="A108" s="16" t="s">
        <v>68</v>
      </c>
      <c r="B108" s="33"/>
      <c r="C108" s="17" t="b">
        <f t="shared" si="5"/>
        <v>0</v>
      </c>
      <c r="D108" s="18"/>
      <c r="E108" s="18"/>
      <c r="F108" s="18"/>
      <c r="G108" s="18"/>
      <c r="H108" s="18"/>
      <c r="I108" s="18"/>
      <c r="J108" s="18"/>
      <c r="K108" s="18"/>
      <c r="L108" s="19"/>
      <c r="M108" s="19"/>
      <c r="N108" s="19"/>
      <c r="O108" s="19"/>
      <c r="P108" s="19"/>
      <c r="Q108" s="18"/>
      <c r="R108" s="18"/>
      <c r="S108" s="18"/>
      <c r="T108" s="18"/>
      <c r="U108" s="18"/>
      <c r="V108" s="18"/>
    </row>
    <row r="109" spans="1:22" ht="15.75" customHeight="1" outlineLevel="1" x14ac:dyDescent="0.25">
      <c r="A109" s="16" t="s">
        <v>69</v>
      </c>
      <c r="B109" s="33"/>
      <c r="C109" s="17" t="b">
        <f t="shared" si="5"/>
        <v>0</v>
      </c>
      <c r="D109" s="18"/>
      <c r="E109" s="18"/>
      <c r="F109" s="18"/>
      <c r="G109" s="18"/>
      <c r="H109" s="18"/>
      <c r="I109" s="19"/>
      <c r="J109" s="19"/>
      <c r="K109" s="19"/>
      <c r="L109" s="19"/>
      <c r="M109" s="19"/>
      <c r="N109" s="19"/>
      <c r="O109" s="19"/>
      <c r="P109" s="19"/>
      <c r="Q109" s="19"/>
      <c r="R109" s="18"/>
      <c r="S109" s="18"/>
      <c r="T109" s="18"/>
      <c r="U109" s="18"/>
      <c r="V109" s="18"/>
    </row>
    <row r="110" spans="1:22" x14ac:dyDescent="0.25">
      <c r="A110" s="20"/>
      <c r="B110" s="23"/>
      <c r="C110" s="14"/>
    </row>
    <row r="111" spans="1:22" x14ac:dyDescent="0.25">
      <c r="A111" s="12" t="s">
        <v>168</v>
      </c>
      <c r="B111" s="15"/>
      <c r="C111" s="15"/>
    </row>
    <row r="112" spans="1:22" outlineLevel="1" x14ac:dyDescent="0.25">
      <c r="A112" s="24" t="s">
        <v>2</v>
      </c>
      <c r="B112" s="25" t="s">
        <v>122</v>
      </c>
      <c r="C112" s="17">
        <v>0.45</v>
      </c>
      <c r="D112" s="19"/>
      <c r="E112" s="19"/>
      <c r="F112" s="19"/>
      <c r="G112" s="19"/>
      <c r="H112" s="18"/>
      <c r="I112" s="18"/>
      <c r="J112" s="18"/>
      <c r="K112" s="18"/>
      <c r="L112" s="18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outlineLevel="1" x14ac:dyDescent="0.25">
      <c r="A113" s="24" t="s">
        <v>148</v>
      </c>
      <c r="B113" s="25" t="s">
        <v>122</v>
      </c>
      <c r="C113" s="17">
        <v>0.45</v>
      </c>
      <c r="D113" s="19"/>
      <c r="E113" s="19"/>
      <c r="F113" s="19"/>
      <c r="G113" s="19"/>
      <c r="H113" s="18"/>
      <c r="I113" s="18"/>
      <c r="J113" s="18"/>
      <c r="K113" s="18"/>
      <c r="L113" s="18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outlineLevel="1" x14ac:dyDescent="0.25">
      <c r="A114" s="24" t="s">
        <v>1</v>
      </c>
      <c r="B114" s="25" t="s">
        <v>122</v>
      </c>
      <c r="C114" s="17">
        <v>0.45</v>
      </c>
      <c r="D114" s="19"/>
      <c r="E114" s="19"/>
      <c r="F114" s="19"/>
      <c r="G114" s="19"/>
      <c r="H114" s="18"/>
      <c r="I114" s="18"/>
      <c r="J114" s="18"/>
      <c r="K114" s="18"/>
      <c r="L114" s="18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outlineLevel="1" x14ac:dyDescent="0.25">
      <c r="A115" s="16" t="s">
        <v>80</v>
      </c>
      <c r="B115" s="26" t="s">
        <v>122</v>
      </c>
      <c r="C115" s="27">
        <v>0.37</v>
      </c>
      <c r="D115" s="19"/>
      <c r="E115" s="19"/>
      <c r="F115" s="19"/>
      <c r="G115" s="19"/>
      <c r="H115" s="19"/>
      <c r="I115" s="18"/>
      <c r="J115" s="18"/>
      <c r="K115" s="18"/>
      <c r="L115" s="18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outlineLevel="1" x14ac:dyDescent="0.25">
      <c r="A116" s="16" t="s">
        <v>78</v>
      </c>
      <c r="B116" s="26" t="s">
        <v>122</v>
      </c>
      <c r="C116" s="27">
        <v>0.45</v>
      </c>
      <c r="D116" s="19"/>
      <c r="E116" s="19"/>
      <c r="F116" s="19"/>
      <c r="G116" s="19"/>
      <c r="H116" s="19"/>
      <c r="I116" s="18"/>
      <c r="J116" s="18"/>
      <c r="K116" s="18"/>
      <c r="L116" s="18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outlineLevel="1" x14ac:dyDescent="0.25">
      <c r="A117" s="16" t="s">
        <v>81</v>
      </c>
      <c r="B117" s="26" t="s">
        <v>122</v>
      </c>
      <c r="C117" s="27">
        <v>0.37</v>
      </c>
      <c r="D117" s="19"/>
      <c r="E117" s="19"/>
      <c r="F117" s="19"/>
      <c r="G117" s="19"/>
      <c r="H117" s="19"/>
      <c r="I117" s="18"/>
      <c r="J117" s="18"/>
      <c r="K117" s="18"/>
      <c r="L117" s="18"/>
      <c r="M117" s="19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1:22" outlineLevel="1" x14ac:dyDescent="0.25">
      <c r="A118" s="16" t="s">
        <v>79</v>
      </c>
      <c r="B118" s="26" t="s">
        <v>122</v>
      </c>
      <c r="C118" s="27">
        <v>0.45</v>
      </c>
      <c r="D118" s="19"/>
      <c r="E118" s="19"/>
      <c r="F118" s="19"/>
      <c r="G118" s="19"/>
      <c r="H118" s="19"/>
      <c r="I118" s="18"/>
      <c r="J118" s="18"/>
      <c r="K118" s="18"/>
      <c r="L118" s="18"/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1:22" x14ac:dyDescent="0.25">
      <c r="A119" s="20"/>
      <c r="B119" s="28"/>
      <c r="C119" s="29"/>
    </row>
    <row r="120" spans="1:22" x14ac:dyDescent="0.25">
      <c r="A120" s="12" t="s">
        <v>169</v>
      </c>
      <c r="B120" s="15"/>
      <c r="C120" s="15"/>
    </row>
    <row r="121" spans="1:22" outlineLevel="1" x14ac:dyDescent="0.25">
      <c r="A121" s="36" t="s">
        <v>58</v>
      </c>
      <c r="B121" s="30" t="s">
        <v>181</v>
      </c>
      <c r="C121" s="17">
        <v>0.37</v>
      </c>
      <c r="D121" s="19"/>
      <c r="E121" s="19"/>
      <c r="F121" s="19"/>
      <c r="G121" s="18"/>
      <c r="H121" s="18"/>
      <c r="I121" s="18"/>
      <c r="J121" s="18"/>
      <c r="K121" s="18"/>
      <c r="L121" s="18"/>
      <c r="M121" s="18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1:22" outlineLevel="1" x14ac:dyDescent="0.25">
      <c r="A122" s="16" t="s">
        <v>59</v>
      </c>
      <c r="B122" s="30" t="s">
        <v>181</v>
      </c>
      <c r="C122" s="17">
        <v>0.37</v>
      </c>
      <c r="D122" s="19"/>
      <c r="E122" s="19"/>
      <c r="F122" s="19"/>
      <c r="G122" s="18"/>
      <c r="H122" s="18"/>
      <c r="I122" s="18"/>
      <c r="J122" s="18"/>
      <c r="K122" s="18"/>
      <c r="L122" s="18"/>
      <c r="M122" s="18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1:22" outlineLevel="1" x14ac:dyDescent="0.25">
      <c r="A123" s="16" t="s">
        <v>53</v>
      </c>
      <c r="B123" s="30" t="s">
        <v>181</v>
      </c>
      <c r="C123" s="17">
        <v>0.37</v>
      </c>
      <c r="D123" s="19"/>
      <c r="E123" s="19"/>
      <c r="F123" s="19"/>
      <c r="G123" s="18"/>
      <c r="H123" s="18"/>
      <c r="I123" s="18"/>
      <c r="J123" s="18"/>
      <c r="K123" s="18"/>
      <c r="L123" s="18"/>
      <c r="M123" s="18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1:22" outlineLevel="1" x14ac:dyDescent="0.25">
      <c r="A124" s="16" t="s">
        <v>54</v>
      </c>
      <c r="B124" s="30" t="s">
        <v>181</v>
      </c>
      <c r="C124" s="17">
        <v>0.37</v>
      </c>
      <c r="D124" s="19"/>
      <c r="E124" s="19"/>
      <c r="F124" s="19"/>
      <c r="G124" s="18"/>
      <c r="H124" s="18"/>
      <c r="I124" s="18"/>
      <c r="J124" s="18"/>
      <c r="K124" s="18"/>
      <c r="L124" s="18"/>
      <c r="M124" s="18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1:22" outlineLevel="1" x14ac:dyDescent="0.25">
      <c r="A125" s="16" t="s">
        <v>55</v>
      </c>
      <c r="B125" s="30" t="s">
        <v>181</v>
      </c>
      <c r="C125" s="17">
        <v>0.37</v>
      </c>
      <c r="D125" s="19"/>
      <c r="E125" s="19"/>
      <c r="F125" s="19"/>
      <c r="G125" s="18"/>
      <c r="H125" s="18"/>
      <c r="I125" s="18"/>
      <c r="J125" s="18"/>
      <c r="K125" s="18"/>
      <c r="L125" s="18"/>
      <c r="M125" s="18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1:22" outlineLevel="1" x14ac:dyDescent="0.25">
      <c r="A126" s="16" t="s">
        <v>111</v>
      </c>
      <c r="B126" s="30" t="s">
        <v>181</v>
      </c>
      <c r="C126" s="17">
        <v>0.37</v>
      </c>
      <c r="D126" s="19"/>
      <c r="E126" s="19"/>
      <c r="F126" s="19"/>
      <c r="G126" s="19"/>
      <c r="H126" s="18"/>
      <c r="I126" s="19"/>
      <c r="J126" s="18"/>
      <c r="K126" s="19"/>
      <c r="L126" s="18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outlineLevel="1" x14ac:dyDescent="0.25">
      <c r="A127" s="16" t="s">
        <v>56</v>
      </c>
      <c r="B127" s="30" t="s">
        <v>181</v>
      </c>
      <c r="C127" s="17">
        <v>0.37</v>
      </c>
      <c r="D127" s="19"/>
      <c r="E127" s="19"/>
      <c r="F127" s="19"/>
      <c r="G127" s="19"/>
      <c r="H127" s="18"/>
      <c r="I127" s="19"/>
      <c r="J127" s="18"/>
      <c r="K127" s="19"/>
      <c r="L127" s="18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outlineLevel="1" x14ac:dyDescent="0.25">
      <c r="A128" s="16" t="s">
        <v>52</v>
      </c>
      <c r="B128" s="30" t="s">
        <v>120</v>
      </c>
      <c r="C128" s="17">
        <v>0.37</v>
      </c>
      <c r="D128" s="19"/>
      <c r="E128" s="19"/>
      <c r="F128" s="19"/>
      <c r="G128" s="19"/>
      <c r="H128" s="18"/>
      <c r="I128" s="19"/>
      <c r="J128" s="18"/>
      <c r="K128" s="19"/>
      <c r="L128" s="18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1:22" outlineLevel="1" x14ac:dyDescent="0.25">
      <c r="A129" s="16" t="s">
        <v>155</v>
      </c>
      <c r="B129" s="30" t="s">
        <v>120</v>
      </c>
      <c r="C129" s="17">
        <v>0.37</v>
      </c>
      <c r="D129" s="19"/>
      <c r="E129" s="19"/>
      <c r="F129" s="19"/>
      <c r="G129" s="19"/>
      <c r="H129" s="18"/>
      <c r="I129" s="19"/>
      <c r="J129" s="18"/>
      <c r="K129" s="19"/>
      <c r="L129" s="18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1:22" outlineLevel="1" x14ac:dyDescent="0.25">
      <c r="A130" s="16" t="s">
        <v>57</v>
      </c>
      <c r="B130" s="30" t="s">
        <v>120</v>
      </c>
      <c r="C130" s="17">
        <v>0.37</v>
      </c>
      <c r="D130" s="19"/>
      <c r="E130" s="19"/>
      <c r="F130" s="19"/>
      <c r="G130" s="19"/>
      <c r="H130" s="18"/>
      <c r="I130" s="19"/>
      <c r="J130" s="18"/>
      <c r="K130" s="19"/>
      <c r="L130" s="18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1:22" outlineLevel="1" x14ac:dyDescent="0.25">
      <c r="A131" s="16" t="s">
        <v>186</v>
      </c>
      <c r="B131" s="30" t="s">
        <v>170</v>
      </c>
      <c r="C131" s="17">
        <v>1.5</v>
      </c>
      <c r="D131" s="19"/>
      <c r="E131" s="19"/>
      <c r="F131" s="19"/>
      <c r="G131" s="19"/>
      <c r="H131" s="18"/>
      <c r="I131" s="19"/>
      <c r="J131" s="18"/>
      <c r="K131" s="19"/>
      <c r="L131" s="18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1:22" x14ac:dyDescent="0.25">
      <c r="A132" s="13"/>
      <c r="B132" s="15"/>
      <c r="C132" s="15"/>
    </row>
    <row r="133" spans="1:22" x14ac:dyDescent="0.25">
      <c r="A133" s="12" t="s">
        <v>171</v>
      </c>
      <c r="B133" s="15"/>
      <c r="C133" s="15"/>
    </row>
    <row r="134" spans="1:22" outlineLevel="1" x14ac:dyDescent="0.25">
      <c r="A134" s="36" t="s">
        <v>48</v>
      </c>
      <c r="B134" s="26" t="s">
        <v>181</v>
      </c>
      <c r="C134" s="17">
        <v>0.37</v>
      </c>
      <c r="D134" s="19"/>
      <c r="E134" s="19"/>
      <c r="F134" s="19"/>
      <c r="G134" s="18"/>
      <c r="H134" s="18"/>
      <c r="I134" s="18"/>
      <c r="J134" s="18"/>
      <c r="K134" s="18"/>
      <c r="L134" s="18"/>
      <c r="M134" s="18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outlineLevel="1" x14ac:dyDescent="0.25">
      <c r="A135" s="16" t="s">
        <v>49</v>
      </c>
      <c r="B135" s="26" t="s">
        <v>181</v>
      </c>
      <c r="C135" s="17">
        <v>0.37</v>
      </c>
      <c r="D135" s="19"/>
      <c r="E135" s="19"/>
      <c r="F135" s="19"/>
      <c r="G135" s="18"/>
      <c r="H135" s="18"/>
      <c r="I135" s="18"/>
      <c r="J135" s="18"/>
      <c r="K135" s="18"/>
      <c r="L135" s="18"/>
      <c r="M135" s="18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outlineLevel="1" x14ac:dyDescent="0.25">
      <c r="A136" s="16" t="s">
        <v>50</v>
      </c>
      <c r="B136" s="26" t="s">
        <v>181</v>
      </c>
      <c r="C136" s="17">
        <v>0.37</v>
      </c>
      <c r="D136" s="19"/>
      <c r="E136" s="19"/>
      <c r="F136" s="19"/>
      <c r="G136" s="18"/>
      <c r="H136" s="18"/>
      <c r="I136" s="18"/>
      <c r="J136" s="18"/>
      <c r="K136" s="18"/>
      <c r="L136" s="18"/>
      <c r="M136" s="18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1:22" x14ac:dyDescent="0.25">
      <c r="A137" s="13"/>
      <c r="B137" s="15"/>
      <c r="C137" s="15"/>
    </row>
    <row r="138" spans="1:22" x14ac:dyDescent="0.25">
      <c r="A138" s="12" t="s">
        <v>172</v>
      </c>
      <c r="B138" s="15"/>
      <c r="C138" s="15"/>
    </row>
    <row r="139" spans="1:22" outlineLevel="1" x14ac:dyDescent="0.25">
      <c r="A139" s="36" t="s">
        <v>90</v>
      </c>
      <c r="B139" s="26" t="s">
        <v>181</v>
      </c>
      <c r="C139" s="17">
        <v>0.5</v>
      </c>
      <c r="D139" s="19"/>
      <c r="E139" s="19"/>
      <c r="F139" s="19"/>
      <c r="G139" s="18"/>
      <c r="H139" s="18"/>
      <c r="I139" s="18"/>
      <c r="J139" s="18"/>
      <c r="K139" s="18"/>
      <c r="L139" s="18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outlineLevel="1" x14ac:dyDescent="0.25">
      <c r="A140" s="16" t="s">
        <v>93</v>
      </c>
      <c r="B140" s="26" t="s">
        <v>181</v>
      </c>
      <c r="C140" s="17">
        <v>0.37</v>
      </c>
      <c r="D140" s="19"/>
      <c r="E140" s="19"/>
      <c r="F140" s="19"/>
      <c r="G140" s="18"/>
      <c r="H140" s="18"/>
      <c r="I140" s="18"/>
      <c r="J140" s="18"/>
      <c r="K140" s="18"/>
      <c r="L140" s="18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1:22" outlineLevel="1" x14ac:dyDescent="0.25">
      <c r="A141" s="16" t="s">
        <v>95</v>
      </c>
      <c r="B141" s="26" t="s">
        <v>181</v>
      </c>
      <c r="C141" s="17">
        <v>0.25</v>
      </c>
      <c r="D141" s="19"/>
      <c r="E141" s="19"/>
      <c r="F141" s="19"/>
      <c r="G141" s="18"/>
      <c r="H141" s="18"/>
      <c r="I141" s="18"/>
      <c r="J141" s="18"/>
      <c r="K141" s="18"/>
      <c r="L141" s="18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1:22" outlineLevel="1" x14ac:dyDescent="0.25">
      <c r="A142" s="16" t="s">
        <v>96</v>
      </c>
      <c r="B142" s="26" t="s">
        <v>181</v>
      </c>
      <c r="C142" s="17">
        <v>0.25</v>
      </c>
      <c r="D142" s="19"/>
      <c r="E142" s="19"/>
      <c r="F142" s="19"/>
      <c r="G142" s="18"/>
      <c r="H142" s="18"/>
      <c r="I142" s="18"/>
      <c r="J142" s="18"/>
      <c r="K142" s="18"/>
      <c r="L142" s="18"/>
      <c r="M142" s="19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1:22" outlineLevel="1" x14ac:dyDescent="0.25">
      <c r="A143" s="16" t="s">
        <v>92</v>
      </c>
      <c r="B143" s="26" t="s">
        <v>181</v>
      </c>
      <c r="C143" s="17">
        <v>0.5</v>
      </c>
      <c r="D143" s="19"/>
      <c r="E143" s="19"/>
      <c r="F143" s="19"/>
      <c r="G143" s="18"/>
      <c r="H143" s="18"/>
      <c r="I143" s="18"/>
      <c r="J143" s="18"/>
      <c r="K143" s="18"/>
      <c r="L143" s="18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1:22" outlineLevel="1" x14ac:dyDescent="0.25">
      <c r="A144" s="16" t="s">
        <v>91</v>
      </c>
      <c r="B144" s="26" t="s">
        <v>181</v>
      </c>
      <c r="C144" s="17">
        <v>0.37</v>
      </c>
      <c r="D144" s="19"/>
      <c r="E144" s="19"/>
      <c r="F144" s="19"/>
      <c r="G144" s="18"/>
      <c r="H144" s="18"/>
      <c r="I144" s="18"/>
      <c r="J144" s="18"/>
      <c r="K144" s="18"/>
      <c r="L144" s="18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1:22" outlineLevel="1" x14ac:dyDescent="0.25">
      <c r="A145" s="16" t="s">
        <v>94</v>
      </c>
      <c r="B145" s="26" t="s">
        <v>181</v>
      </c>
      <c r="C145" s="17">
        <v>0.37</v>
      </c>
      <c r="D145" s="19"/>
      <c r="E145" s="19"/>
      <c r="F145" s="19"/>
      <c r="G145" s="18"/>
      <c r="H145" s="18"/>
      <c r="I145" s="18"/>
      <c r="J145" s="18"/>
      <c r="K145" s="18"/>
      <c r="L145" s="18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1:22" outlineLevel="1" x14ac:dyDescent="0.25">
      <c r="A146" s="16" t="s">
        <v>182</v>
      </c>
      <c r="B146" s="26" t="s">
        <v>181</v>
      </c>
      <c r="C146" s="17">
        <v>0.4</v>
      </c>
      <c r="D146" s="19"/>
      <c r="E146" s="19"/>
      <c r="F146" s="19"/>
      <c r="G146" s="18"/>
      <c r="H146" s="18"/>
      <c r="I146" s="18"/>
      <c r="J146" s="18"/>
      <c r="K146" s="18"/>
      <c r="L146" s="18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1:22" outlineLevel="1" x14ac:dyDescent="0.25">
      <c r="A147" s="16" t="s">
        <v>185</v>
      </c>
      <c r="B147" s="26" t="s">
        <v>181</v>
      </c>
      <c r="C147" s="17">
        <v>0.4</v>
      </c>
      <c r="D147" s="19"/>
      <c r="E147" s="19"/>
      <c r="F147" s="19"/>
      <c r="G147" s="18"/>
      <c r="H147" s="18"/>
      <c r="I147" s="18"/>
      <c r="J147" s="18"/>
      <c r="K147" s="18"/>
      <c r="L147" s="18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outlineLevel="1" x14ac:dyDescent="0.25">
      <c r="A148" s="16" t="s">
        <v>134</v>
      </c>
      <c r="B148" s="30" t="s">
        <v>154</v>
      </c>
      <c r="C148" s="17">
        <v>0.5</v>
      </c>
      <c r="D148" s="19"/>
      <c r="E148" s="19"/>
      <c r="F148" s="19"/>
      <c r="G148" s="19"/>
      <c r="H148" s="18"/>
      <c r="I148" s="19"/>
      <c r="J148" s="18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1:22" outlineLevel="1" x14ac:dyDescent="0.25">
      <c r="A149" s="16" t="s">
        <v>132</v>
      </c>
      <c r="B149" s="30" t="s">
        <v>154</v>
      </c>
      <c r="C149" s="17">
        <v>0.5</v>
      </c>
      <c r="D149" s="19"/>
      <c r="E149" s="19"/>
      <c r="F149" s="19"/>
      <c r="G149" s="19"/>
      <c r="H149" s="18"/>
      <c r="I149" s="19"/>
      <c r="J149" s="18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1:22" outlineLevel="1" x14ac:dyDescent="0.25">
      <c r="A150" s="16" t="s">
        <v>133</v>
      </c>
      <c r="B150" s="30" t="s">
        <v>154</v>
      </c>
      <c r="C150" s="17">
        <v>0.5</v>
      </c>
      <c r="D150" s="19"/>
      <c r="E150" s="19"/>
      <c r="F150" s="19"/>
      <c r="G150" s="19"/>
      <c r="H150" s="18"/>
      <c r="I150" s="19"/>
      <c r="J150" s="18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1:22" outlineLevel="1" x14ac:dyDescent="0.25">
      <c r="A151" s="16" t="s">
        <v>184</v>
      </c>
      <c r="B151" s="30" t="s">
        <v>154</v>
      </c>
      <c r="C151" s="17">
        <v>0.5</v>
      </c>
      <c r="D151" s="19"/>
      <c r="E151" s="19"/>
      <c r="F151" s="19"/>
      <c r="G151" s="19"/>
      <c r="H151" s="18"/>
      <c r="I151" s="19"/>
      <c r="J151" s="18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1:22" x14ac:dyDescent="0.25">
      <c r="A152" s="20"/>
      <c r="B152" s="31"/>
      <c r="C152" s="14"/>
    </row>
    <row r="153" spans="1:22" x14ac:dyDescent="0.25">
      <c r="A153" s="12" t="s">
        <v>173</v>
      </c>
      <c r="B153" s="15"/>
      <c r="C153" s="15"/>
    </row>
    <row r="154" spans="1:22" outlineLevel="1" x14ac:dyDescent="0.25">
      <c r="A154" s="36" t="s">
        <v>125</v>
      </c>
      <c r="B154" s="30" t="s">
        <v>122</v>
      </c>
      <c r="C154" s="17">
        <v>0.45</v>
      </c>
      <c r="D154" s="19"/>
      <c r="E154" s="19"/>
      <c r="F154" s="19"/>
      <c r="G154" s="19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9"/>
      <c r="S154" s="19"/>
      <c r="T154" s="19"/>
      <c r="U154" s="19"/>
      <c r="V154" s="19"/>
    </row>
    <row r="155" spans="1:22" outlineLevel="1" x14ac:dyDescent="0.25">
      <c r="A155" s="16" t="s">
        <v>126</v>
      </c>
      <c r="B155" s="30" t="s">
        <v>122</v>
      </c>
      <c r="C155" s="17">
        <v>0.45</v>
      </c>
      <c r="D155" s="19"/>
      <c r="E155" s="19"/>
      <c r="F155" s="19"/>
      <c r="G155" s="19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9"/>
      <c r="S155" s="19"/>
      <c r="T155" s="19"/>
      <c r="U155" s="19"/>
      <c r="V155" s="19"/>
    </row>
    <row r="156" spans="1:22" outlineLevel="1" x14ac:dyDescent="0.25">
      <c r="A156" s="16" t="s">
        <v>83</v>
      </c>
      <c r="B156" s="26" t="s">
        <v>122</v>
      </c>
      <c r="C156" s="27">
        <v>0.37</v>
      </c>
      <c r="D156" s="19"/>
      <c r="E156" s="19"/>
      <c r="F156" s="19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9"/>
      <c r="S156" s="19"/>
      <c r="T156" s="19"/>
      <c r="U156" s="19"/>
      <c r="V156" s="19"/>
    </row>
    <row r="157" spans="1:22" outlineLevel="1" x14ac:dyDescent="0.25">
      <c r="A157" s="16" t="s">
        <v>137</v>
      </c>
      <c r="B157" s="26" t="s">
        <v>138</v>
      </c>
      <c r="C157" s="27">
        <v>0.37</v>
      </c>
      <c r="D157" s="19"/>
      <c r="E157" s="19"/>
      <c r="F157" s="19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9"/>
      <c r="S157" s="19"/>
      <c r="T157" s="19"/>
      <c r="U157" s="19"/>
      <c r="V157" s="19"/>
    </row>
    <row r="158" spans="1:22" outlineLevel="1" x14ac:dyDescent="0.25">
      <c r="A158" s="16" t="s">
        <v>84</v>
      </c>
      <c r="B158" s="26" t="s">
        <v>122</v>
      </c>
      <c r="C158" s="27">
        <v>0.37</v>
      </c>
      <c r="D158" s="19"/>
      <c r="E158" s="19"/>
      <c r="F158" s="19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9"/>
      <c r="S158" s="19"/>
      <c r="T158" s="19"/>
      <c r="U158" s="19"/>
      <c r="V158" s="19"/>
    </row>
    <row r="159" spans="1:22" outlineLevel="1" x14ac:dyDescent="0.25">
      <c r="A159" s="16" t="s">
        <v>82</v>
      </c>
      <c r="B159" s="26" t="s">
        <v>122</v>
      </c>
      <c r="C159" s="27">
        <v>0.37</v>
      </c>
      <c r="D159" s="19"/>
      <c r="E159" s="19"/>
      <c r="F159" s="19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9"/>
      <c r="S159" s="19"/>
      <c r="T159" s="19"/>
      <c r="U159" s="19"/>
      <c r="V159" s="19"/>
    </row>
    <row r="160" spans="1:22" outlineLevel="1" x14ac:dyDescent="0.25">
      <c r="A160" s="16" t="s">
        <v>140</v>
      </c>
      <c r="B160" s="26" t="s">
        <v>138</v>
      </c>
      <c r="C160" s="27">
        <v>0.37</v>
      </c>
      <c r="D160" s="19"/>
      <c r="E160" s="19"/>
      <c r="F160" s="19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9"/>
      <c r="S160" s="19"/>
      <c r="T160" s="19"/>
      <c r="U160" s="19"/>
      <c r="V160" s="19"/>
    </row>
    <row r="161" spans="1:22" outlineLevel="1" x14ac:dyDescent="0.25">
      <c r="A161" s="16" t="s">
        <v>183</v>
      </c>
      <c r="B161" s="26" t="s">
        <v>123</v>
      </c>
      <c r="C161" s="27">
        <v>0.37</v>
      </c>
      <c r="D161" s="19"/>
      <c r="E161" s="19"/>
      <c r="F161" s="19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9"/>
      <c r="S161" s="19"/>
      <c r="T161" s="19"/>
      <c r="U161" s="19"/>
      <c r="V161" s="19"/>
    </row>
    <row r="162" spans="1:22" x14ac:dyDescent="0.25">
      <c r="A162" s="20"/>
      <c r="B162" s="28"/>
      <c r="C162" s="29"/>
    </row>
    <row r="163" spans="1:22" x14ac:dyDescent="0.25">
      <c r="A163" s="12" t="s">
        <v>174</v>
      </c>
      <c r="B163" s="15"/>
      <c r="C163" s="15"/>
    </row>
    <row r="164" spans="1:22" outlineLevel="1" x14ac:dyDescent="0.25">
      <c r="A164" s="36" t="s">
        <v>135</v>
      </c>
      <c r="B164" s="26" t="s">
        <v>122</v>
      </c>
      <c r="C164" s="27">
        <v>0.37</v>
      </c>
      <c r="D164" s="19"/>
      <c r="E164" s="19"/>
      <c r="F164" s="19"/>
      <c r="G164" s="19"/>
      <c r="H164" s="18"/>
      <c r="I164" s="18"/>
      <c r="J164" s="18"/>
      <c r="K164" s="18"/>
      <c r="L164" s="18"/>
      <c r="M164" s="18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22" outlineLevel="1" x14ac:dyDescent="0.25">
      <c r="A165" s="16" t="s">
        <v>85</v>
      </c>
      <c r="B165" s="26" t="s">
        <v>122</v>
      </c>
      <c r="C165" s="27">
        <v>0.4</v>
      </c>
      <c r="D165" s="19"/>
      <c r="E165" s="19"/>
      <c r="F165" s="19"/>
      <c r="G165" s="19"/>
      <c r="H165" s="18"/>
      <c r="I165" s="18"/>
      <c r="J165" s="18"/>
      <c r="K165" s="18"/>
      <c r="L165" s="18"/>
      <c r="M165" s="18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22" outlineLevel="1" x14ac:dyDescent="0.25">
      <c r="A166" s="16" t="s">
        <v>86</v>
      </c>
      <c r="B166" s="26" t="s">
        <v>122</v>
      </c>
      <c r="C166" s="27">
        <v>0.4</v>
      </c>
      <c r="D166" s="19"/>
      <c r="E166" s="19"/>
      <c r="F166" s="19"/>
      <c r="G166" s="19"/>
      <c r="H166" s="18"/>
      <c r="I166" s="18"/>
      <c r="J166" s="18"/>
      <c r="K166" s="18"/>
      <c r="L166" s="18"/>
      <c r="M166" s="18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22" outlineLevel="1" x14ac:dyDescent="0.25">
      <c r="A167" s="16" t="s">
        <v>87</v>
      </c>
      <c r="B167" s="26" t="s">
        <v>122</v>
      </c>
      <c r="C167" s="27">
        <v>0.37</v>
      </c>
      <c r="D167" s="19"/>
      <c r="E167" s="19"/>
      <c r="F167" s="19"/>
      <c r="G167" s="19"/>
      <c r="H167" s="18"/>
      <c r="I167" s="18"/>
      <c r="J167" s="18"/>
      <c r="K167" s="18"/>
      <c r="L167" s="18"/>
      <c r="M167" s="18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22" outlineLevel="1" x14ac:dyDescent="0.25">
      <c r="A168" s="16" t="s">
        <v>88</v>
      </c>
      <c r="B168" s="26" t="s">
        <v>122</v>
      </c>
      <c r="C168" s="27">
        <v>0.37</v>
      </c>
      <c r="D168" s="19"/>
      <c r="E168" s="19"/>
      <c r="F168" s="19"/>
      <c r="G168" s="19"/>
      <c r="H168" s="18"/>
      <c r="I168" s="18"/>
      <c r="J168" s="18"/>
      <c r="K168" s="18"/>
      <c r="L168" s="18"/>
      <c r="M168" s="18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22" outlineLevel="1" x14ac:dyDescent="0.25">
      <c r="A169" s="16" t="s">
        <v>89</v>
      </c>
      <c r="B169" s="26" t="s">
        <v>122</v>
      </c>
      <c r="C169" s="27">
        <v>0.37</v>
      </c>
      <c r="D169" s="19"/>
      <c r="E169" s="19"/>
      <c r="F169" s="19"/>
      <c r="G169" s="19"/>
      <c r="H169" s="18"/>
      <c r="I169" s="18"/>
      <c r="J169" s="18"/>
      <c r="K169" s="18"/>
      <c r="L169" s="18"/>
      <c r="M169" s="18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22" outlineLevel="1" x14ac:dyDescent="0.25">
      <c r="A170" s="16" t="s">
        <v>97</v>
      </c>
      <c r="B170" s="26" t="s">
        <v>122</v>
      </c>
      <c r="C170" s="27">
        <v>0.4</v>
      </c>
      <c r="D170" s="19"/>
      <c r="E170" s="19"/>
      <c r="F170" s="19"/>
      <c r="G170" s="19"/>
      <c r="H170" s="18"/>
      <c r="I170" s="18"/>
      <c r="J170" s="18"/>
      <c r="K170" s="18"/>
      <c r="L170" s="18"/>
      <c r="M170" s="18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1:22" outlineLevel="1" x14ac:dyDescent="0.25">
      <c r="A171" s="16" t="s">
        <v>136</v>
      </c>
      <c r="B171" s="26" t="s">
        <v>122</v>
      </c>
      <c r="C171" s="27">
        <v>0.37</v>
      </c>
      <c r="D171" s="19"/>
      <c r="E171" s="19"/>
      <c r="F171" s="19"/>
      <c r="G171" s="19"/>
      <c r="H171" s="18"/>
      <c r="I171" s="18"/>
      <c r="J171" s="18"/>
      <c r="K171" s="18"/>
      <c r="L171" s="18"/>
      <c r="M171" s="18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1:22" x14ac:dyDescent="0.25">
      <c r="A172" s="20"/>
      <c r="B172" s="28"/>
      <c r="C172" s="29"/>
    </row>
    <row r="173" spans="1:22" x14ac:dyDescent="0.25">
      <c r="A173" s="12" t="s">
        <v>175</v>
      </c>
      <c r="B173" s="15"/>
      <c r="C173" s="15"/>
    </row>
    <row r="174" spans="1:22" outlineLevel="1" x14ac:dyDescent="0.25">
      <c r="A174" s="36" t="s">
        <v>141</v>
      </c>
      <c r="B174" s="26" t="s">
        <v>122</v>
      </c>
      <c r="C174" s="17">
        <v>0.18</v>
      </c>
      <c r="D174" s="19"/>
      <c r="E174" s="19"/>
      <c r="F174" s="18"/>
      <c r="G174" s="18"/>
      <c r="H174" s="18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1:22" outlineLevel="1" x14ac:dyDescent="0.25">
      <c r="A175" s="16" t="s">
        <v>142</v>
      </c>
      <c r="B175" s="26" t="s">
        <v>122</v>
      </c>
      <c r="C175" s="17">
        <v>0.18</v>
      </c>
      <c r="D175" s="19"/>
      <c r="E175" s="19"/>
      <c r="F175" s="19"/>
      <c r="G175" s="19"/>
      <c r="H175" s="19"/>
      <c r="I175" s="18"/>
      <c r="J175" s="18"/>
      <c r="K175" s="18"/>
      <c r="L175" s="18"/>
      <c r="M175" s="18"/>
      <c r="N175" s="18"/>
      <c r="O175" s="19"/>
      <c r="P175" s="19"/>
      <c r="Q175" s="19"/>
      <c r="R175" s="19"/>
      <c r="S175" s="19"/>
      <c r="T175" s="19"/>
      <c r="U175" s="19"/>
      <c r="V175" s="19"/>
    </row>
    <row r="176" spans="1:22" outlineLevel="1" x14ac:dyDescent="0.25">
      <c r="A176" s="16" t="s">
        <v>143</v>
      </c>
      <c r="B176" s="26" t="s">
        <v>122</v>
      </c>
      <c r="C176" s="17">
        <v>0.18</v>
      </c>
      <c r="D176" s="19"/>
      <c r="E176" s="19"/>
      <c r="F176" s="19"/>
      <c r="G176" s="19"/>
      <c r="H176" s="19"/>
      <c r="I176" s="18"/>
      <c r="J176" s="18"/>
      <c r="K176" s="18"/>
      <c r="L176" s="18"/>
      <c r="M176" s="18"/>
      <c r="N176" s="18"/>
      <c r="O176" s="19"/>
      <c r="P176" s="19"/>
      <c r="Q176" s="19"/>
      <c r="R176" s="19"/>
      <c r="S176" s="19"/>
      <c r="T176" s="19"/>
      <c r="U176" s="19"/>
      <c r="V176" s="19"/>
    </row>
    <row r="177" spans="1:22" outlineLevel="1" x14ac:dyDescent="0.25">
      <c r="A177" s="16" t="s">
        <v>144</v>
      </c>
      <c r="B177" s="26" t="s">
        <v>122</v>
      </c>
      <c r="C177" s="17">
        <v>0.18</v>
      </c>
      <c r="D177" s="18"/>
      <c r="E177" s="18"/>
      <c r="F177" s="18"/>
      <c r="G177" s="18"/>
      <c r="H177" s="18"/>
      <c r="I177" s="18"/>
      <c r="J177" s="19"/>
      <c r="K177" s="19"/>
      <c r="L177" s="19"/>
      <c r="M177" s="19"/>
      <c r="N177" s="19"/>
      <c r="O177" s="19"/>
      <c r="P177" s="19"/>
      <c r="Q177" s="19"/>
      <c r="R177" s="19"/>
      <c r="S177" s="18"/>
      <c r="T177" s="18"/>
      <c r="U177" s="18"/>
      <c r="V177" s="18"/>
    </row>
    <row r="178" spans="1:22" x14ac:dyDescent="0.25">
      <c r="A178" s="20"/>
      <c r="B178" s="31"/>
      <c r="C178" s="14"/>
    </row>
    <row r="179" spans="1:22" x14ac:dyDescent="0.25">
      <c r="A179" s="12" t="s">
        <v>180</v>
      </c>
      <c r="B179" s="23"/>
      <c r="C179" s="14"/>
    </row>
    <row r="180" spans="1:22" outlineLevel="1" x14ac:dyDescent="0.25">
      <c r="A180" s="36" t="s">
        <v>190</v>
      </c>
      <c r="B180" s="33"/>
      <c r="C180" s="17" t="b">
        <f>IF(B180="160 F",0.07, IF(B180="104 F",0.09))</f>
        <v>0</v>
      </c>
      <c r="D180" s="19"/>
      <c r="E180" s="19"/>
      <c r="F180" s="19"/>
      <c r="G180" s="18"/>
      <c r="H180" s="18"/>
      <c r="I180" s="18"/>
      <c r="J180" s="18"/>
      <c r="K180" s="18"/>
      <c r="L180" s="18"/>
      <c r="M180" s="18"/>
      <c r="N180" s="18"/>
      <c r="O180" s="19"/>
      <c r="P180" s="19"/>
      <c r="Q180" s="19"/>
      <c r="R180" s="19"/>
      <c r="S180" s="19"/>
      <c r="T180" s="19"/>
      <c r="U180" s="19"/>
      <c r="V180" s="19"/>
    </row>
    <row r="181" spans="1:22" outlineLevel="1" x14ac:dyDescent="0.25">
      <c r="A181" s="16" t="s">
        <v>179</v>
      </c>
      <c r="B181" s="21" t="s">
        <v>10</v>
      </c>
      <c r="C181" s="17">
        <v>0.15</v>
      </c>
      <c r="D181" s="19"/>
      <c r="E181" s="19"/>
      <c r="F181" s="19"/>
      <c r="G181" s="18"/>
      <c r="H181" s="18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1:22" outlineLevel="1" x14ac:dyDescent="0.25">
      <c r="A182" s="16" t="s">
        <v>0</v>
      </c>
      <c r="B182" s="33"/>
      <c r="C182" s="17" t="b">
        <f>IF(B182="6 F",0.25, IF(B182="104 F",0.18))</f>
        <v>0</v>
      </c>
      <c r="D182" s="19"/>
      <c r="E182" s="19"/>
      <c r="F182" s="19"/>
      <c r="G182" s="19"/>
      <c r="H182" s="18"/>
      <c r="I182" s="18"/>
      <c r="J182" s="18"/>
      <c r="K182" s="18"/>
      <c r="L182" s="18"/>
      <c r="M182" s="18"/>
      <c r="N182" s="18"/>
      <c r="O182" s="18"/>
      <c r="P182" s="19"/>
      <c r="Q182" s="19"/>
      <c r="R182" s="19"/>
      <c r="S182" s="19"/>
      <c r="T182" s="19"/>
      <c r="U182" s="19"/>
      <c r="V182" s="19"/>
    </row>
    <row r="183" spans="1:22" outlineLevel="1" x14ac:dyDescent="0.25">
      <c r="A183" s="16" t="s">
        <v>75</v>
      </c>
      <c r="B183" s="33"/>
      <c r="C183" s="17" t="b">
        <f>IF(B183="160 F",0.08, IF(B183="104 F",0.1))</f>
        <v>0</v>
      </c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8"/>
      <c r="P183" s="18"/>
      <c r="Q183" s="18"/>
      <c r="R183" s="19"/>
      <c r="S183" s="19"/>
      <c r="T183" s="19"/>
      <c r="U183" s="19"/>
      <c r="V183" s="19"/>
    </row>
    <row r="184" spans="1:22" outlineLevel="1" x14ac:dyDescent="0.25">
      <c r="A184" s="16" t="s">
        <v>151</v>
      </c>
      <c r="B184" s="33"/>
      <c r="C184" s="17" t="b">
        <f>IF(B184="160 F",0.08, IF(B184="104 F",0.1))</f>
        <v>0</v>
      </c>
      <c r="D184" s="19"/>
      <c r="E184" s="19"/>
      <c r="F184" s="19"/>
      <c r="G184" s="19"/>
      <c r="H184" s="18"/>
      <c r="I184" s="18"/>
      <c r="J184" s="18"/>
      <c r="K184" s="18"/>
      <c r="L184" s="18"/>
      <c r="M184" s="18"/>
      <c r="N184" s="18"/>
      <c r="O184" s="18"/>
      <c r="P184" s="18"/>
      <c r="Q184" s="19"/>
      <c r="R184" s="19"/>
      <c r="S184" s="19"/>
      <c r="T184" s="19"/>
      <c r="U184" s="19"/>
      <c r="V184" s="19"/>
    </row>
    <row r="185" spans="1:22" outlineLevel="1" x14ac:dyDescent="0.25">
      <c r="A185" s="16" t="s">
        <v>178</v>
      </c>
      <c r="B185" s="21" t="s">
        <v>10</v>
      </c>
      <c r="C185" s="17"/>
      <c r="D185" s="19"/>
      <c r="E185" s="19"/>
      <c r="F185" s="19"/>
      <c r="G185" s="18"/>
      <c r="H185" s="18"/>
      <c r="I185" s="18"/>
      <c r="J185" s="18"/>
      <c r="K185" s="18"/>
      <c r="L185" s="18"/>
      <c r="M185" s="18"/>
      <c r="N185" s="18"/>
      <c r="O185" s="18"/>
      <c r="P185" s="19"/>
      <c r="Q185" s="19"/>
      <c r="R185" s="19"/>
      <c r="S185" s="19"/>
      <c r="T185" s="19"/>
      <c r="U185" s="19"/>
      <c r="V185" s="19"/>
    </row>
    <row r="186" spans="1:22" outlineLevel="1" x14ac:dyDescent="0.25">
      <c r="A186" s="16" t="s">
        <v>60</v>
      </c>
      <c r="B186" s="33"/>
      <c r="C186" s="17" t="b">
        <f>IF(B186="160 F",0.07, IF(B186="104 F",0.09))</f>
        <v>0</v>
      </c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outlineLevel="1" x14ac:dyDescent="0.25">
      <c r="A187" s="16" t="s">
        <v>66</v>
      </c>
      <c r="B187" s="21" t="s">
        <v>121</v>
      </c>
      <c r="C187" s="17">
        <v>0.21</v>
      </c>
      <c r="D187" s="19"/>
      <c r="E187" s="19"/>
      <c r="F187" s="19"/>
      <c r="G187" s="19"/>
      <c r="H187" s="18"/>
      <c r="I187" s="19"/>
      <c r="J187" s="18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1:22" outlineLevel="1" x14ac:dyDescent="0.25">
      <c r="A188" s="16" t="s">
        <v>67</v>
      </c>
      <c r="B188" s="21" t="s">
        <v>121</v>
      </c>
      <c r="C188" s="17">
        <v>0.21</v>
      </c>
      <c r="D188" s="19"/>
      <c r="E188" s="19"/>
      <c r="F188" s="19"/>
      <c r="G188" s="19"/>
      <c r="H188" s="18"/>
      <c r="I188" s="19"/>
      <c r="J188" s="18"/>
      <c r="K188" s="19"/>
      <c r="L188" s="18"/>
      <c r="M188" s="19"/>
      <c r="N188" s="18"/>
      <c r="O188" s="19"/>
      <c r="P188" s="18"/>
      <c r="Q188" s="19"/>
      <c r="R188" s="19"/>
      <c r="S188" s="19"/>
      <c r="T188" s="19"/>
      <c r="U188" s="19"/>
      <c r="V188" s="19"/>
    </row>
    <row r="189" spans="1:22" outlineLevel="1" x14ac:dyDescent="0.25">
      <c r="A189" s="16" t="s">
        <v>166</v>
      </c>
      <c r="B189" s="33"/>
      <c r="C189" s="17" t="b">
        <f>IF(B189="80 CUB",0.13, IF(B189="104 F",0.1))</f>
        <v>0</v>
      </c>
      <c r="D189" s="18"/>
      <c r="E189" s="18"/>
      <c r="F189" s="18"/>
      <c r="G189" s="18"/>
      <c r="H189" s="18"/>
      <c r="I189" s="19"/>
      <c r="J189" s="19"/>
      <c r="K189" s="19"/>
      <c r="L189" s="19"/>
      <c r="M189" s="19"/>
      <c r="N189" s="19"/>
      <c r="O189" s="19"/>
      <c r="P189" s="19"/>
      <c r="Q189" s="19"/>
      <c r="R189" s="18"/>
      <c r="S189" s="18"/>
      <c r="T189" s="18"/>
      <c r="U189" s="18"/>
      <c r="V189" s="18"/>
    </row>
    <row r="190" spans="1:22" outlineLevel="1" x14ac:dyDescent="0.25">
      <c r="A190" s="16" t="s">
        <v>70</v>
      </c>
      <c r="B190" s="21" t="s">
        <v>177</v>
      </c>
      <c r="C190" s="17">
        <v>0.12</v>
      </c>
      <c r="D190" s="18"/>
      <c r="E190" s="18"/>
      <c r="F190" s="18"/>
      <c r="G190" s="18"/>
      <c r="H190" s="18"/>
      <c r="I190" s="19"/>
      <c r="J190" s="19"/>
      <c r="K190" s="19"/>
      <c r="L190" s="19"/>
      <c r="M190" s="19"/>
      <c r="N190" s="19"/>
      <c r="O190" s="19"/>
      <c r="P190" s="19"/>
      <c r="Q190" s="19"/>
      <c r="R190" s="18"/>
      <c r="S190" s="18"/>
      <c r="T190" s="18"/>
      <c r="U190" s="18"/>
      <c r="V190" s="18"/>
    </row>
  </sheetData>
  <sheetProtection algorithmName="SHA-512" hashValue="PT82dCt06CM2LeDJM+2vheWQ9K5i/DvsfvZDDsxNaVkqKCh4FcY2etJS45UblQyuilp50Mmh4jAj8wONYax/+A==" saltValue="/3yfhBmlFvLBlSM73ominA==" spinCount="100000" sheet="1" autoFilter="0"/>
  <protectedRanges>
    <protectedRange sqref="A1" name="Cliente"/>
    <protectedRange sqref="E36:V38 O39:V40 E41:T42 U41:V41 N43:Q47 G44:M44 G46:M46" name="Consegne3"/>
    <protectedRange sqref="E16:G16 N15:P23 L24:P26 E27:Q32 R27:T28 R31:T32 L33:P34 O35:Q35" name="Consegne2"/>
    <protectedRange sqref="D4:V4 D5:F12 S5:V12 G6:R8 R9:R12 G9:N12" name="Consegne"/>
    <protectedRange sqref="D50:V50 P51:V54 D52:O52 F53:O54 G57:I57 P55:Q68 R65:T68 O66:O68 O56:O64" name="Consegne4"/>
    <protectedRange sqref="F71:J76 U71:V72 U75:V76 G77:I77 H78:Q79 R79" name="Consegne5"/>
    <protectedRange sqref="F84:H84 P82:Q84 R84:S84 D87:V94 D95:O97 P96:V97 D98:J103 K99:V103" name="Consegne6"/>
    <protectedRange sqref="D87:V94 D95:O97 P96:V97 D98:J98 D99:V103" name="Consegne7"/>
    <protectedRange sqref="D106:H109 I106:J108 K106 K108 Q106:Q108 R106:V109 H112:L114 I115:L118 G121:M125 H126:H131 J126:J131 L126:L131 G134:M136 G139:L147 H148:H151 J148:J151" name="Consegne8"/>
    <protectedRange sqref="H154:Q155 G156:Q161 H164:M171 F174:H174 I175:N176 D177:I177 S177:V177 G181:H181 H182:O182 O183:Q183 H184:P184 G185:O185 D186:V186 D189:H190 R189:V190 H187:H188 J187:J188 L188 N188 P188 G180:N180" name="Consegne9"/>
    <protectedRange sqref="B189 B186 B182:B184 B82:B109 B4:B68 B180" name="Formato"/>
  </protectedRanges>
  <autoFilter ref="A2:V181" xr:uid="{8C0FAB14-D64B-4FC7-A32A-71879B822673}"/>
  <sortState xmlns:xlrd2="http://schemas.microsoft.com/office/spreadsheetml/2017/richdata2" ref="A181:V190">
    <sortCondition ref="A181:A190"/>
  </sortState>
  <mergeCells count="2">
    <mergeCell ref="D1:V1"/>
    <mergeCell ref="A1:C1"/>
  </mergeCells>
  <phoneticPr fontId="4" type="noConversion"/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375" yWindow="528" count="3">
        <x14:dataValidation type="list" allowBlank="1" showInputMessage="1" showErrorMessage="1" error="Scegliere un formato presente nell'elenco" prompt="Scegliere formato" xr:uid="{38BBCE94-EFEF-4837-993E-7BE54CA1E87B}">
          <x14:formula1>
            <xm:f>Foglio!$A$2:$A$3</xm:f>
          </x14:formula1>
          <xm:sqref>B4:B12 B183:B186 B87:B103 B106:B109 B82:B84 B15:B47 B50:B68 B180</xm:sqref>
        </x14:dataValidation>
        <x14:dataValidation type="list" allowBlank="1" showInputMessage="1" showErrorMessage="1" error="Scegliere un formato presente nell'elenco" prompt="Scegliere formato" xr:uid="{CB4E4FE0-C1D8-4D52-B8ED-F304DC641480}">
          <x14:formula1>
            <xm:f>Foglio!$C$2:$C$3</xm:f>
          </x14:formula1>
          <xm:sqref>B182</xm:sqref>
        </x14:dataValidation>
        <x14:dataValidation type="list" allowBlank="1" showInputMessage="1" showErrorMessage="1" error="Scegliere un formato presente nell'elenco" prompt="Scegliere formato" xr:uid="{64BD44D4-BE45-4DC2-80BD-0CA166AB965E}">
          <x14:formula1>
            <xm:f>Foglio!$E$2:$E$3</xm:f>
          </x14:formula1>
          <xm:sqref>B189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D8408-C88C-4C9B-A433-71357C7BA9FD}">
  <dimension ref="A1:E3"/>
  <sheetViews>
    <sheetView workbookViewId="0">
      <selection activeCell="G9" sqref="G9"/>
    </sheetView>
  </sheetViews>
  <sheetFormatPr defaultRowHeight="15" x14ac:dyDescent="0.25"/>
  <cols>
    <col min="1" max="1" width="10.5703125" customWidth="1"/>
    <col min="3" max="3" width="9.85546875" customWidth="1"/>
    <col min="5" max="5" width="10.5703125" customWidth="1"/>
  </cols>
  <sheetData>
    <row r="1" spans="1:5" x14ac:dyDescent="0.25">
      <c r="A1" t="s">
        <v>165</v>
      </c>
      <c r="C1" s="3" t="s">
        <v>176</v>
      </c>
      <c r="E1" t="s">
        <v>166</v>
      </c>
    </row>
    <row r="2" spans="1:5" x14ac:dyDescent="0.25">
      <c r="A2" t="s">
        <v>10</v>
      </c>
      <c r="C2" s="2" t="s">
        <v>120</v>
      </c>
      <c r="E2" t="s">
        <v>147</v>
      </c>
    </row>
    <row r="3" spans="1:5" x14ac:dyDescent="0.25">
      <c r="A3" t="s">
        <v>147</v>
      </c>
      <c r="B3" s="1"/>
      <c r="C3" s="4" t="s">
        <v>147</v>
      </c>
      <c r="E3" t="s">
        <v>177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Listino 2023</vt:lpstr>
      <vt:lpstr>Foglio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corbariss</dc:creator>
  <cp:lastModifiedBy>Utente</cp:lastModifiedBy>
  <cp:lastPrinted>2019-12-17T13:54:45Z</cp:lastPrinted>
  <dcterms:created xsi:type="dcterms:W3CDTF">2019-12-09T10:32:30Z</dcterms:created>
  <dcterms:modified xsi:type="dcterms:W3CDTF">2022-10-28T09:00:21Z</dcterms:modified>
</cp:coreProperties>
</file>